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480" yWindow="135" windowWidth="18720" windowHeight="7995"/>
  </bookViews>
  <sheets>
    <sheet name="Players Rating Data" sheetId="1" r:id="rId1"/>
    <sheet name="Player Progress Reports" sheetId="2" r:id="rId2"/>
  </sheets>
  <definedNames>
    <definedName name="_xlnm.Print_Area" localSheetId="1">'Player Progress Reports'!PrintAreaOFFSET</definedName>
    <definedName name="_xlnm.Print_Titles" localSheetId="1">'Player Progress Reports'!$1:$3</definedName>
    <definedName name="PrintAreaOFFSET" comment="Dynamic range printing" localSheetId="1">OFFSET('Player Progress Reports'!$A$1,0,0,'Players Rating Data'!$AB$11,6)</definedName>
  </definedNames>
  <calcPr calcId="145621"/>
</workbook>
</file>

<file path=xl/calcChain.xml><?xml version="1.0" encoding="utf-8"?>
<calcChain xmlns="http://schemas.openxmlformats.org/spreadsheetml/2006/main">
  <c r="C6" i="2" l="1"/>
  <c r="C309" i="2" s="1"/>
  <c r="C534" i="2" l="1"/>
  <c r="C384" i="2"/>
  <c r="C684" i="2"/>
  <c r="C459" i="2"/>
  <c r="C609" i="2"/>
  <c r="C759" i="2"/>
  <c r="C909" i="2"/>
  <c r="C1059" i="2"/>
  <c r="C834" i="2"/>
  <c r="C984" i="2"/>
  <c r="C1134" i="2"/>
  <c r="C84" i="2"/>
  <c r="C234" i="2"/>
  <c r="C159" i="2"/>
  <c r="E5" i="2"/>
  <c r="AA14" i="1"/>
  <c r="AA15" i="1" s="1"/>
  <c r="AA16" i="1" s="1"/>
  <c r="AA17" i="1" s="1"/>
  <c r="AA18" i="1" s="1"/>
  <c r="AA19" i="1" s="1"/>
  <c r="AA20" i="1" s="1"/>
  <c r="AA21" i="1" s="1"/>
  <c r="AA22" i="1" s="1"/>
  <c r="AA23" i="1" s="1"/>
  <c r="AA24" i="1" s="1"/>
  <c r="AA25" i="1" s="1"/>
  <c r="AA26" i="1" s="1"/>
  <c r="AA27" i="1" s="1"/>
  <c r="AA13" i="1"/>
  <c r="K1195" i="2"/>
  <c r="B1195" i="2" s="1"/>
  <c r="K1192" i="2"/>
  <c r="F1187" i="2"/>
  <c r="E1188" i="2" s="1"/>
  <c r="K1185" i="2"/>
  <c r="F1180" i="2"/>
  <c r="K1178" i="2"/>
  <c r="F1173" i="2"/>
  <c r="E1174" i="2" s="1"/>
  <c r="K1164" i="2"/>
  <c r="F1159" i="2"/>
  <c r="E1160" i="2" s="1"/>
  <c r="K1157" i="2"/>
  <c r="B1164" i="2" s="1"/>
  <c r="F1152" i="2"/>
  <c r="K1150" i="2"/>
  <c r="F1145" i="2"/>
  <c r="K1143" i="2"/>
  <c r="F1138" i="2"/>
  <c r="C1133" i="2"/>
  <c r="K1120" i="2"/>
  <c r="K1117" i="2"/>
  <c r="F1112" i="2"/>
  <c r="E1113" i="2" s="1"/>
  <c r="K1110" i="2"/>
  <c r="F1105" i="2"/>
  <c r="K1103" i="2"/>
  <c r="F1098" i="2"/>
  <c r="K1089" i="2"/>
  <c r="B1089" i="2" s="1"/>
  <c r="F1084" i="2"/>
  <c r="E1085" i="2" s="1"/>
  <c r="K1082" i="2"/>
  <c r="F1077" i="2"/>
  <c r="K1075" i="2"/>
  <c r="F1070" i="2"/>
  <c r="K1068" i="2"/>
  <c r="F1063" i="2"/>
  <c r="C1058" i="2"/>
  <c r="K1045" i="2"/>
  <c r="K1042" i="2"/>
  <c r="F1037" i="2"/>
  <c r="K1035" i="2"/>
  <c r="F1030" i="2"/>
  <c r="E1031" i="2" s="1"/>
  <c r="K1028" i="2"/>
  <c r="F1023" i="2"/>
  <c r="E1024" i="2" s="1"/>
  <c r="K1014" i="2"/>
  <c r="F1009" i="2"/>
  <c r="K1007" i="2"/>
  <c r="F1002" i="2"/>
  <c r="K1000" i="2"/>
  <c r="F995" i="2"/>
  <c r="K993" i="2"/>
  <c r="F988" i="2"/>
  <c r="C983" i="2"/>
  <c r="K970" i="2"/>
  <c r="B970" i="2" s="1"/>
  <c r="K967" i="2"/>
  <c r="F962" i="2"/>
  <c r="K960" i="2"/>
  <c r="F955" i="2"/>
  <c r="K953" i="2"/>
  <c r="F948" i="2"/>
  <c r="E949" i="2" s="1"/>
  <c r="K939" i="2"/>
  <c r="F934" i="2"/>
  <c r="K932" i="2"/>
  <c r="F927" i="2"/>
  <c r="K925" i="2"/>
  <c r="F920" i="2"/>
  <c r="K918" i="2"/>
  <c r="F913" i="2"/>
  <c r="C908" i="2"/>
  <c r="K895" i="2"/>
  <c r="K892" i="2"/>
  <c r="F887" i="2"/>
  <c r="K885" i="2"/>
  <c r="F880" i="2"/>
  <c r="K878" i="2"/>
  <c r="F873" i="2"/>
  <c r="K864" i="2"/>
  <c r="F859" i="2"/>
  <c r="E860" i="2" s="1"/>
  <c r="K857" i="2"/>
  <c r="F852" i="2"/>
  <c r="K850" i="2"/>
  <c r="F845" i="2"/>
  <c r="K843" i="2"/>
  <c r="F838" i="2"/>
  <c r="C833" i="2"/>
  <c r="K820" i="2"/>
  <c r="B820" i="2" s="1"/>
  <c r="K817" i="2"/>
  <c r="F812" i="2"/>
  <c r="E813" i="2" s="1"/>
  <c r="K810" i="2"/>
  <c r="B810" i="2" s="1"/>
  <c r="F805" i="2"/>
  <c r="K803" i="2"/>
  <c r="F798" i="2"/>
  <c r="K789" i="2"/>
  <c r="B789" i="2" s="1"/>
  <c r="F784" i="2"/>
  <c r="E785" i="2" s="1"/>
  <c r="K782" i="2"/>
  <c r="F777" i="2"/>
  <c r="E778" i="2" s="1"/>
  <c r="K775" i="2"/>
  <c r="B775" i="2" s="1"/>
  <c r="F770" i="2"/>
  <c r="K768" i="2"/>
  <c r="F763" i="2"/>
  <c r="C758" i="2"/>
  <c r="K745" i="2"/>
  <c r="B745" i="2" s="1"/>
  <c r="K742" i="2"/>
  <c r="F737" i="2"/>
  <c r="K735" i="2"/>
  <c r="F730" i="2"/>
  <c r="K728" i="2"/>
  <c r="B728" i="2" s="1"/>
  <c r="F723" i="2"/>
  <c r="E724" i="2" s="1"/>
  <c r="K714" i="2"/>
  <c r="B714" i="2" s="1"/>
  <c r="F709" i="2"/>
  <c r="E710" i="2" s="1"/>
  <c r="K707" i="2"/>
  <c r="F702" i="2"/>
  <c r="K700" i="2"/>
  <c r="F695" i="2"/>
  <c r="K693" i="2"/>
  <c r="B693" i="2" s="1"/>
  <c r="F688" i="2"/>
  <c r="C683" i="2"/>
  <c r="K670" i="2"/>
  <c r="B670" i="2" s="1"/>
  <c r="K667" i="2"/>
  <c r="F662" i="2"/>
  <c r="K660" i="2"/>
  <c r="B660" i="2" s="1"/>
  <c r="F655" i="2"/>
  <c r="E656" i="2" s="1"/>
  <c r="K653" i="2"/>
  <c r="F648" i="2"/>
  <c r="K639" i="2"/>
  <c r="B639" i="2" s="1"/>
  <c r="F634" i="2"/>
  <c r="K632" i="2"/>
  <c r="F627" i="2"/>
  <c r="K625" i="2"/>
  <c r="B625" i="2" s="1"/>
  <c r="F620" i="2"/>
  <c r="K618" i="2"/>
  <c r="F613" i="2"/>
  <c r="C608" i="2"/>
  <c r="K595" i="2"/>
  <c r="B595" i="2" s="1"/>
  <c r="K592" i="2"/>
  <c r="F587" i="2"/>
  <c r="K585" i="2"/>
  <c r="F580" i="2"/>
  <c r="E581" i="2" s="1"/>
  <c r="K578" i="2"/>
  <c r="F573" i="2"/>
  <c r="K564" i="2"/>
  <c r="F559" i="2"/>
  <c r="E560" i="2" s="1"/>
  <c r="K557" i="2"/>
  <c r="F552" i="2"/>
  <c r="K550" i="2"/>
  <c r="F545" i="2"/>
  <c r="K543" i="2"/>
  <c r="F538" i="2"/>
  <c r="C533" i="2"/>
  <c r="K520" i="2"/>
  <c r="K517" i="2"/>
  <c r="F512" i="2"/>
  <c r="E513" i="2" s="1"/>
  <c r="K510" i="2"/>
  <c r="F505" i="2"/>
  <c r="E506" i="2" s="1"/>
  <c r="K503" i="2"/>
  <c r="F498" i="2"/>
  <c r="K489" i="2"/>
  <c r="F484" i="2"/>
  <c r="K482" i="2"/>
  <c r="F477" i="2"/>
  <c r="K475" i="2"/>
  <c r="F470" i="2"/>
  <c r="K468" i="2"/>
  <c r="F463" i="2"/>
  <c r="C458" i="2"/>
  <c r="K445" i="2"/>
  <c r="B445" i="2" s="1"/>
  <c r="K442" i="2"/>
  <c r="F437" i="2"/>
  <c r="K435" i="2"/>
  <c r="F430" i="2"/>
  <c r="E431" i="2" s="1"/>
  <c r="K428" i="2"/>
  <c r="B428" i="2" s="1"/>
  <c r="F423" i="2"/>
  <c r="E424" i="2" s="1"/>
  <c r="K414" i="2"/>
  <c r="F409" i="2"/>
  <c r="E410" i="2" s="1"/>
  <c r="K407" i="2"/>
  <c r="F402" i="2"/>
  <c r="K400" i="2"/>
  <c r="F395" i="2"/>
  <c r="K393" i="2"/>
  <c r="F388" i="2"/>
  <c r="C383" i="2"/>
  <c r="K370" i="2"/>
  <c r="B370" i="2" s="1"/>
  <c r="K367" i="2"/>
  <c r="F362" i="2"/>
  <c r="K360" i="2"/>
  <c r="F355" i="2"/>
  <c r="K353" i="2"/>
  <c r="F348" i="2"/>
  <c r="K339" i="2"/>
  <c r="F334" i="2"/>
  <c r="K332" i="2"/>
  <c r="F327" i="2"/>
  <c r="K325" i="2"/>
  <c r="F320" i="2"/>
  <c r="K318" i="2"/>
  <c r="F313" i="2"/>
  <c r="E314" i="2" s="1"/>
  <c r="C308" i="2"/>
  <c r="K295" i="2"/>
  <c r="K292" i="2"/>
  <c r="F287" i="2"/>
  <c r="K285" i="2"/>
  <c r="F280" i="2"/>
  <c r="K278" i="2"/>
  <c r="F273" i="2"/>
  <c r="K264" i="2"/>
  <c r="F259" i="2"/>
  <c r="B1192" i="2"/>
  <c r="B1191" i="2"/>
  <c r="J1189" i="2"/>
  <c r="I1189" i="2"/>
  <c r="D1189" i="2"/>
  <c r="B1189" i="2"/>
  <c r="B1185" i="2"/>
  <c r="B1184" i="2"/>
  <c r="J1182" i="2"/>
  <c r="I1182" i="2"/>
  <c r="D1182" i="2"/>
  <c r="B1182" i="2"/>
  <c r="E1181" i="2"/>
  <c r="B1178" i="2"/>
  <c r="B1177" i="2"/>
  <c r="J1175" i="2"/>
  <c r="I1175" i="2"/>
  <c r="D1175" i="2"/>
  <c r="B1175" i="2"/>
  <c r="B1163" i="2"/>
  <c r="J1161" i="2"/>
  <c r="I1161" i="2"/>
  <c r="D1161" i="2"/>
  <c r="B1161" i="2"/>
  <c r="B1157" i="2"/>
  <c r="B1156" i="2"/>
  <c r="J1154" i="2"/>
  <c r="I1154" i="2"/>
  <c r="D1154" i="2"/>
  <c r="B1154" i="2"/>
  <c r="E1153" i="2"/>
  <c r="B1150" i="2"/>
  <c r="B1149" i="2"/>
  <c r="J1147" i="2"/>
  <c r="I1147" i="2"/>
  <c r="D1147" i="2"/>
  <c r="B1147" i="2"/>
  <c r="E1146" i="2"/>
  <c r="B1143" i="2"/>
  <c r="J1140" i="2"/>
  <c r="I1140" i="2"/>
  <c r="D1140" i="2"/>
  <c r="B1140" i="2"/>
  <c r="E1139" i="2"/>
  <c r="E1133" i="2"/>
  <c r="B1120" i="2"/>
  <c r="B1117" i="2"/>
  <c r="B1116" i="2"/>
  <c r="J1114" i="2"/>
  <c r="I1114" i="2"/>
  <c r="D1114" i="2"/>
  <c r="B1114" i="2"/>
  <c r="B1110" i="2"/>
  <c r="B1109" i="2"/>
  <c r="J1107" i="2"/>
  <c r="I1107" i="2"/>
  <c r="D1107" i="2"/>
  <c r="B1107" i="2"/>
  <c r="E1106" i="2"/>
  <c r="B1103" i="2"/>
  <c r="B1102" i="2"/>
  <c r="J1100" i="2"/>
  <c r="I1100" i="2"/>
  <c r="D1100" i="2"/>
  <c r="B1100" i="2"/>
  <c r="E1099" i="2"/>
  <c r="B1088" i="2"/>
  <c r="J1086" i="2"/>
  <c r="I1086" i="2"/>
  <c r="D1086" i="2"/>
  <c r="B1086" i="2"/>
  <c r="B1082" i="2"/>
  <c r="B1081" i="2"/>
  <c r="J1079" i="2"/>
  <c r="I1079" i="2"/>
  <c r="D1079" i="2"/>
  <c r="B1079" i="2"/>
  <c r="E1078" i="2"/>
  <c r="B1075" i="2"/>
  <c r="B1074" i="2"/>
  <c r="J1072" i="2"/>
  <c r="I1072" i="2"/>
  <c r="D1072" i="2"/>
  <c r="B1072" i="2"/>
  <c r="E1071" i="2"/>
  <c r="B1068" i="2"/>
  <c r="J1065" i="2"/>
  <c r="I1065" i="2"/>
  <c r="D1065" i="2"/>
  <c r="B1065" i="2"/>
  <c r="E1064" i="2"/>
  <c r="E1058" i="2"/>
  <c r="B1045" i="2"/>
  <c r="B1042" i="2"/>
  <c r="B1041" i="2"/>
  <c r="J1039" i="2"/>
  <c r="I1039" i="2"/>
  <c r="D1039" i="2"/>
  <c r="B1039" i="2"/>
  <c r="E1038" i="2"/>
  <c r="B1035" i="2"/>
  <c r="B1034" i="2"/>
  <c r="J1032" i="2"/>
  <c r="I1032" i="2"/>
  <c r="D1032" i="2"/>
  <c r="B1032" i="2"/>
  <c r="B1028" i="2"/>
  <c r="B1027" i="2"/>
  <c r="J1025" i="2"/>
  <c r="I1025" i="2"/>
  <c r="D1025" i="2"/>
  <c r="B1025" i="2"/>
  <c r="B1014" i="2"/>
  <c r="B1013" i="2"/>
  <c r="J1011" i="2"/>
  <c r="I1011" i="2"/>
  <c r="D1011" i="2"/>
  <c r="B1011" i="2"/>
  <c r="E1010" i="2"/>
  <c r="B1007" i="2"/>
  <c r="B1006" i="2"/>
  <c r="J1004" i="2"/>
  <c r="I1004" i="2"/>
  <c r="D1004" i="2"/>
  <c r="B1004" i="2"/>
  <c r="E1003" i="2"/>
  <c r="B1000" i="2"/>
  <c r="B999" i="2"/>
  <c r="J997" i="2"/>
  <c r="I997" i="2"/>
  <c r="D997" i="2"/>
  <c r="B997" i="2"/>
  <c r="E996" i="2"/>
  <c r="B993" i="2"/>
  <c r="J990" i="2"/>
  <c r="I990" i="2"/>
  <c r="D990" i="2"/>
  <c r="B990" i="2"/>
  <c r="E989" i="2"/>
  <c r="E983" i="2"/>
  <c r="B967" i="2"/>
  <c r="B966" i="2"/>
  <c r="J964" i="2"/>
  <c r="I964" i="2"/>
  <c r="D964" i="2"/>
  <c r="B964" i="2"/>
  <c r="E963" i="2"/>
  <c r="B960" i="2"/>
  <c r="B959" i="2"/>
  <c r="J957" i="2"/>
  <c r="I957" i="2"/>
  <c r="D957" i="2"/>
  <c r="B957" i="2"/>
  <c r="E956" i="2"/>
  <c r="B953" i="2"/>
  <c r="B952" i="2"/>
  <c r="J950" i="2"/>
  <c r="I950" i="2"/>
  <c r="D950" i="2"/>
  <c r="B950" i="2"/>
  <c r="B939" i="2"/>
  <c r="B938" i="2"/>
  <c r="J936" i="2"/>
  <c r="I936" i="2"/>
  <c r="D936" i="2"/>
  <c r="B936" i="2"/>
  <c r="E935" i="2"/>
  <c r="B932" i="2"/>
  <c r="B931" i="2"/>
  <c r="J929" i="2"/>
  <c r="I929" i="2"/>
  <c r="D929" i="2"/>
  <c r="B929" i="2"/>
  <c r="E928" i="2"/>
  <c r="B925" i="2"/>
  <c r="B924" i="2"/>
  <c r="J922" i="2"/>
  <c r="I922" i="2"/>
  <c r="D922" i="2"/>
  <c r="B922" i="2"/>
  <c r="E921" i="2"/>
  <c r="B918" i="2"/>
  <c r="J915" i="2"/>
  <c r="I915" i="2"/>
  <c r="D915" i="2"/>
  <c r="B915" i="2"/>
  <c r="E914" i="2"/>
  <c r="E908" i="2"/>
  <c r="B895" i="2"/>
  <c r="B892" i="2"/>
  <c r="B891" i="2"/>
  <c r="J889" i="2"/>
  <c r="I889" i="2"/>
  <c r="D889" i="2"/>
  <c r="B889" i="2"/>
  <c r="E888" i="2"/>
  <c r="B885" i="2"/>
  <c r="B884" i="2"/>
  <c r="J882" i="2"/>
  <c r="I882" i="2"/>
  <c r="D882" i="2"/>
  <c r="B882" i="2"/>
  <c r="E881" i="2"/>
  <c r="B878" i="2"/>
  <c r="B877" i="2"/>
  <c r="J875" i="2"/>
  <c r="I875" i="2"/>
  <c r="D875" i="2"/>
  <c r="B875" i="2"/>
  <c r="E874" i="2"/>
  <c r="B864" i="2"/>
  <c r="B863" i="2"/>
  <c r="J861" i="2"/>
  <c r="I861" i="2"/>
  <c r="D861" i="2"/>
  <c r="B861" i="2"/>
  <c r="B857" i="2"/>
  <c r="B856" i="2"/>
  <c r="J854" i="2"/>
  <c r="I854" i="2"/>
  <c r="D854" i="2"/>
  <c r="B854" i="2"/>
  <c r="E853" i="2"/>
  <c r="B850" i="2"/>
  <c r="B849" i="2"/>
  <c r="J847" i="2"/>
  <c r="I847" i="2"/>
  <c r="D847" i="2"/>
  <c r="B847" i="2"/>
  <c r="E846" i="2"/>
  <c r="B843" i="2"/>
  <c r="J840" i="2"/>
  <c r="I840" i="2"/>
  <c r="D840" i="2"/>
  <c r="B840" i="2"/>
  <c r="E839" i="2"/>
  <c r="E833" i="2"/>
  <c r="B817" i="2"/>
  <c r="B816" i="2"/>
  <c r="J814" i="2"/>
  <c r="I814" i="2"/>
  <c r="D814" i="2"/>
  <c r="B814" i="2"/>
  <c r="B809" i="2"/>
  <c r="J807" i="2"/>
  <c r="I807" i="2"/>
  <c r="D807" i="2"/>
  <c r="B807" i="2"/>
  <c r="E806" i="2"/>
  <c r="B803" i="2"/>
  <c r="B802" i="2"/>
  <c r="J800" i="2"/>
  <c r="I800" i="2"/>
  <c r="D800" i="2"/>
  <c r="B800" i="2"/>
  <c r="E799" i="2"/>
  <c r="B788" i="2"/>
  <c r="J786" i="2"/>
  <c r="I786" i="2"/>
  <c r="D786" i="2"/>
  <c r="B786" i="2"/>
  <c r="B782" i="2"/>
  <c r="B781" i="2"/>
  <c r="J779" i="2"/>
  <c r="I779" i="2"/>
  <c r="D779" i="2"/>
  <c r="B779" i="2"/>
  <c r="B774" i="2"/>
  <c r="J772" i="2"/>
  <c r="I772" i="2"/>
  <c r="D772" i="2"/>
  <c r="B772" i="2"/>
  <c r="E771" i="2"/>
  <c r="B768" i="2"/>
  <c r="J765" i="2"/>
  <c r="I765" i="2"/>
  <c r="D765" i="2"/>
  <c r="B765" i="2"/>
  <c r="E764" i="2"/>
  <c r="E758" i="2"/>
  <c r="B742" i="2"/>
  <c r="B741" i="2"/>
  <c r="J739" i="2"/>
  <c r="I739" i="2"/>
  <c r="D739" i="2"/>
  <c r="B739" i="2"/>
  <c r="E738" i="2"/>
  <c r="B735" i="2"/>
  <c r="B734" i="2"/>
  <c r="J732" i="2"/>
  <c r="I732" i="2"/>
  <c r="D732" i="2"/>
  <c r="B732" i="2"/>
  <c r="E731" i="2"/>
  <c r="B727" i="2"/>
  <c r="J725" i="2"/>
  <c r="I725" i="2"/>
  <c r="D725" i="2"/>
  <c r="B725" i="2"/>
  <c r="B713" i="2"/>
  <c r="J711" i="2"/>
  <c r="I711" i="2"/>
  <c r="D711" i="2"/>
  <c r="B711" i="2"/>
  <c r="B707" i="2"/>
  <c r="B706" i="2"/>
  <c r="J704" i="2"/>
  <c r="I704" i="2"/>
  <c r="D704" i="2"/>
  <c r="B704" i="2"/>
  <c r="E703" i="2"/>
  <c r="B700" i="2"/>
  <c r="B699" i="2"/>
  <c r="J697" i="2"/>
  <c r="I697" i="2"/>
  <c r="D697" i="2"/>
  <c r="B697" i="2"/>
  <c r="E696" i="2"/>
  <c r="J690" i="2"/>
  <c r="I690" i="2"/>
  <c r="D690" i="2"/>
  <c r="B690" i="2"/>
  <c r="E689" i="2"/>
  <c r="E683" i="2"/>
  <c r="B667" i="2"/>
  <c r="B666" i="2"/>
  <c r="J664" i="2"/>
  <c r="I664" i="2"/>
  <c r="D664" i="2"/>
  <c r="B664" i="2"/>
  <c r="E663" i="2"/>
  <c r="B659" i="2"/>
  <c r="J657" i="2"/>
  <c r="I657" i="2"/>
  <c r="D657" i="2"/>
  <c r="B657" i="2"/>
  <c r="B653" i="2"/>
  <c r="B652" i="2"/>
  <c r="J650" i="2"/>
  <c r="I650" i="2"/>
  <c r="D650" i="2"/>
  <c r="B650" i="2"/>
  <c r="E649" i="2"/>
  <c r="B638" i="2"/>
  <c r="J636" i="2"/>
  <c r="I636" i="2"/>
  <c r="D636" i="2"/>
  <c r="B636" i="2"/>
  <c r="E635" i="2"/>
  <c r="B632" i="2"/>
  <c r="B631" i="2"/>
  <c r="J629" i="2"/>
  <c r="I629" i="2"/>
  <c r="D629" i="2"/>
  <c r="B629" i="2"/>
  <c r="E628" i="2"/>
  <c r="B624" i="2"/>
  <c r="J622" i="2"/>
  <c r="I622" i="2"/>
  <c r="D622" i="2"/>
  <c r="B622" i="2"/>
  <c r="E621" i="2"/>
  <c r="B618" i="2"/>
  <c r="J615" i="2"/>
  <c r="I615" i="2"/>
  <c r="D615" i="2"/>
  <c r="B615" i="2"/>
  <c r="E614" i="2"/>
  <c r="E608" i="2"/>
  <c r="B592" i="2"/>
  <c r="B591" i="2"/>
  <c r="J589" i="2"/>
  <c r="I589" i="2"/>
  <c r="D589" i="2"/>
  <c r="B589" i="2"/>
  <c r="E588" i="2"/>
  <c r="B585" i="2"/>
  <c r="B584" i="2"/>
  <c r="J582" i="2"/>
  <c r="I582" i="2"/>
  <c r="D582" i="2"/>
  <c r="B582" i="2"/>
  <c r="B578" i="2"/>
  <c r="B577" i="2"/>
  <c r="J575" i="2"/>
  <c r="I575" i="2"/>
  <c r="D575" i="2"/>
  <c r="B575" i="2"/>
  <c r="E574" i="2"/>
  <c r="B564" i="2"/>
  <c r="B563" i="2"/>
  <c r="J561" i="2"/>
  <c r="I561" i="2"/>
  <c r="D561" i="2"/>
  <c r="B561" i="2"/>
  <c r="B557" i="2"/>
  <c r="B556" i="2"/>
  <c r="J554" i="2"/>
  <c r="I554" i="2"/>
  <c r="D554" i="2"/>
  <c r="B554" i="2"/>
  <c r="E553" i="2"/>
  <c r="B550" i="2"/>
  <c r="B549" i="2"/>
  <c r="J547" i="2"/>
  <c r="I547" i="2"/>
  <c r="D547" i="2"/>
  <c r="B547" i="2"/>
  <c r="E546" i="2"/>
  <c r="B543" i="2"/>
  <c r="J540" i="2"/>
  <c r="I540" i="2"/>
  <c r="D540" i="2"/>
  <c r="B540" i="2"/>
  <c r="E539" i="2"/>
  <c r="E533" i="2"/>
  <c r="B520" i="2"/>
  <c r="B517" i="2"/>
  <c r="B516" i="2"/>
  <c r="J514" i="2"/>
  <c r="I514" i="2"/>
  <c r="D514" i="2"/>
  <c r="B514" i="2"/>
  <c r="B510" i="2"/>
  <c r="B509" i="2"/>
  <c r="J507" i="2"/>
  <c r="I507" i="2"/>
  <c r="D507" i="2"/>
  <c r="B507" i="2"/>
  <c r="B503" i="2"/>
  <c r="B502" i="2"/>
  <c r="J500" i="2"/>
  <c r="I500" i="2"/>
  <c r="D500" i="2"/>
  <c r="B500" i="2"/>
  <c r="E499" i="2"/>
  <c r="B489" i="2"/>
  <c r="B488" i="2"/>
  <c r="J486" i="2"/>
  <c r="I486" i="2"/>
  <c r="D486" i="2"/>
  <c r="B486" i="2"/>
  <c r="E485" i="2"/>
  <c r="B482" i="2"/>
  <c r="B481" i="2"/>
  <c r="J479" i="2"/>
  <c r="I479" i="2"/>
  <c r="D479" i="2"/>
  <c r="B479" i="2"/>
  <c r="E478" i="2"/>
  <c r="B475" i="2"/>
  <c r="B474" i="2"/>
  <c r="J472" i="2"/>
  <c r="I472" i="2"/>
  <c r="D472" i="2"/>
  <c r="B472" i="2"/>
  <c r="E471" i="2"/>
  <c r="B468" i="2"/>
  <c r="J465" i="2"/>
  <c r="I465" i="2"/>
  <c r="D465" i="2"/>
  <c r="B465" i="2"/>
  <c r="E464" i="2"/>
  <c r="E458" i="2"/>
  <c r="B442" i="2"/>
  <c r="B441" i="2"/>
  <c r="J439" i="2"/>
  <c r="I439" i="2"/>
  <c r="D439" i="2"/>
  <c r="B439" i="2"/>
  <c r="E438" i="2"/>
  <c r="B435" i="2"/>
  <c r="B434" i="2"/>
  <c r="J432" i="2"/>
  <c r="I432" i="2"/>
  <c r="D432" i="2"/>
  <c r="B432" i="2"/>
  <c r="B427" i="2"/>
  <c r="J425" i="2"/>
  <c r="I425" i="2"/>
  <c r="D425" i="2"/>
  <c r="B425" i="2"/>
  <c r="B414" i="2"/>
  <c r="B413" i="2"/>
  <c r="J411" i="2"/>
  <c r="I411" i="2"/>
  <c r="D411" i="2"/>
  <c r="B411" i="2"/>
  <c r="B407" i="2"/>
  <c r="B406" i="2"/>
  <c r="J404" i="2"/>
  <c r="I404" i="2"/>
  <c r="D404" i="2"/>
  <c r="B404" i="2"/>
  <c r="E403" i="2"/>
  <c r="B400" i="2"/>
  <c r="B399" i="2"/>
  <c r="J397" i="2"/>
  <c r="I397" i="2"/>
  <c r="D397" i="2"/>
  <c r="B397" i="2"/>
  <c r="E396" i="2"/>
  <c r="B393" i="2"/>
  <c r="J390" i="2"/>
  <c r="I390" i="2"/>
  <c r="D390" i="2"/>
  <c r="B390" i="2"/>
  <c r="E389" i="2"/>
  <c r="E383" i="2"/>
  <c r="K257" i="2"/>
  <c r="B257" i="2" s="1"/>
  <c r="F252" i="2"/>
  <c r="E253" i="2" s="1"/>
  <c r="K250" i="2"/>
  <c r="F245" i="2"/>
  <c r="E246" i="2" s="1"/>
  <c r="K243" i="2"/>
  <c r="F238" i="2"/>
  <c r="E239" i="2" s="1"/>
  <c r="C233" i="2"/>
  <c r="AA11" i="1"/>
  <c r="AB11" i="1" s="1"/>
  <c r="C158" i="2"/>
  <c r="K220" i="2"/>
  <c r="K217" i="2"/>
  <c r="B217" i="2" s="1"/>
  <c r="F212" i="2"/>
  <c r="K210" i="2"/>
  <c r="B210" i="2" s="1"/>
  <c r="F205" i="2"/>
  <c r="K203" i="2"/>
  <c r="F198" i="2"/>
  <c r="E199" i="2" s="1"/>
  <c r="K189" i="2"/>
  <c r="B189" i="2" s="1"/>
  <c r="F184" i="2"/>
  <c r="E185" i="2" s="1"/>
  <c r="K182" i="2"/>
  <c r="B182" i="2" s="1"/>
  <c r="F177" i="2"/>
  <c r="K175" i="2"/>
  <c r="B175" i="2" s="1"/>
  <c r="F170" i="2"/>
  <c r="E171" i="2" s="1"/>
  <c r="K168" i="2"/>
  <c r="B168" i="2" s="1"/>
  <c r="F163" i="2"/>
  <c r="E164" i="2" s="1"/>
  <c r="K145" i="2"/>
  <c r="B145" i="2" s="1"/>
  <c r="K142" i="2"/>
  <c r="B142" i="2" s="1"/>
  <c r="K135" i="2"/>
  <c r="B135" i="2" s="1"/>
  <c r="K128" i="2"/>
  <c r="B128" i="2" s="1"/>
  <c r="K114" i="2"/>
  <c r="B114" i="2" s="1"/>
  <c r="K107" i="2"/>
  <c r="B107" i="2" s="1"/>
  <c r="K100" i="2"/>
  <c r="B100" i="2" s="1"/>
  <c r="K93" i="2"/>
  <c r="B93" i="2" s="1"/>
  <c r="F137" i="2"/>
  <c r="E138" i="2" s="1"/>
  <c r="F130" i="2"/>
  <c r="F123" i="2"/>
  <c r="E124" i="2" s="1"/>
  <c r="F109" i="2"/>
  <c r="E110" i="2" s="1"/>
  <c r="F102" i="2"/>
  <c r="E103" i="2" s="1"/>
  <c r="F95" i="2"/>
  <c r="E96" i="2" s="1"/>
  <c r="F88" i="2"/>
  <c r="E89" i="2" s="1"/>
  <c r="C83" i="2"/>
  <c r="E83" i="2"/>
  <c r="I90" i="2"/>
  <c r="J90" i="2"/>
  <c r="I97" i="2"/>
  <c r="J97" i="2"/>
  <c r="B99" i="2"/>
  <c r="I104" i="2"/>
  <c r="J104" i="2"/>
  <c r="B106" i="2"/>
  <c r="I111" i="2"/>
  <c r="J111" i="2"/>
  <c r="B113" i="2"/>
  <c r="I125" i="2"/>
  <c r="J125" i="2"/>
  <c r="B127" i="2"/>
  <c r="E131" i="2"/>
  <c r="I132" i="2"/>
  <c r="J132" i="2"/>
  <c r="B134" i="2"/>
  <c r="I139" i="2"/>
  <c r="J139" i="2"/>
  <c r="B141" i="2"/>
  <c r="E158" i="2"/>
  <c r="I165" i="2"/>
  <c r="J165" i="2"/>
  <c r="I172" i="2"/>
  <c r="J172" i="2"/>
  <c r="B174" i="2"/>
  <c r="B181" i="2" s="1"/>
  <c r="E178" i="2"/>
  <c r="I179" i="2"/>
  <c r="J179" i="2"/>
  <c r="I186" i="2"/>
  <c r="J186" i="2"/>
  <c r="B188" i="2"/>
  <c r="I200" i="2"/>
  <c r="J200" i="2"/>
  <c r="B202" i="2"/>
  <c r="B203" i="2"/>
  <c r="E206" i="2"/>
  <c r="I207" i="2"/>
  <c r="J207" i="2"/>
  <c r="B209" i="2"/>
  <c r="E213" i="2"/>
  <c r="I214" i="2"/>
  <c r="J214" i="2"/>
  <c r="B216" i="2"/>
  <c r="B220" i="2"/>
  <c r="E233" i="2"/>
  <c r="I240" i="2"/>
  <c r="J240" i="2"/>
  <c r="B243" i="2"/>
  <c r="I247" i="2"/>
  <c r="J247" i="2"/>
  <c r="B249" i="2"/>
  <c r="B256" i="2" s="1"/>
  <c r="B250" i="2"/>
  <c r="I254" i="2"/>
  <c r="J254" i="2"/>
  <c r="E260" i="2"/>
  <c r="I261" i="2"/>
  <c r="J261" i="2"/>
  <c r="B263" i="2"/>
  <c r="B264" i="2"/>
  <c r="E274" i="2"/>
  <c r="I275" i="2"/>
  <c r="J275" i="2"/>
  <c r="B277" i="2"/>
  <c r="B278" i="2"/>
  <c r="E281" i="2"/>
  <c r="I282" i="2"/>
  <c r="J282" i="2"/>
  <c r="B284" i="2"/>
  <c r="B285" i="2"/>
  <c r="E288" i="2"/>
  <c r="I289" i="2"/>
  <c r="J289" i="2"/>
  <c r="B291" i="2"/>
  <c r="B292" i="2"/>
  <c r="B295" i="2"/>
  <c r="E308" i="2"/>
  <c r="I315" i="2"/>
  <c r="J315" i="2"/>
  <c r="B318" i="2"/>
  <c r="E321" i="2"/>
  <c r="I322" i="2"/>
  <c r="J322" i="2"/>
  <c r="B324" i="2"/>
  <c r="B331" i="2" s="1"/>
  <c r="B325" i="2"/>
  <c r="E328" i="2"/>
  <c r="I329" i="2"/>
  <c r="J329" i="2"/>
  <c r="B332" i="2"/>
  <c r="E335" i="2"/>
  <c r="I336" i="2"/>
  <c r="J336" i="2"/>
  <c r="B338" i="2"/>
  <c r="B339" i="2"/>
  <c r="E349" i="2"/>
  <c r="I350" i="2"/>
  <c r="J350" i="2"/>
  <c r="B352" i="2"/>
  <c r="B353" i="2"/>
  <c r="E356" i="2"/>
  <c r="I357" i="2"/>
  <c r="J357" i="2"/>
  <c r="B359" i="2"/>
  <c r="B360" i="2"/>
  <c r="E363" i="2"/>
  <c r="I364" i="2"/>
  <c r="J364" i="2"/>
  <c r="B366" i="2"/>
  <c r="B367" i="2"/>
  <c r="I19" i="2"/>
  <c r="B97" i="2" s="1"/>
  <c r="J61" i="2"/>
  <c r="D139" i="2" s="1"/>
  <c r="I61" i="2"/>
  <c r="B61" i="2" s="1"/>
  <c r="J54" i="2"/>
  <c r="D132" i="2" s="1"/>
  <c r="I54" i="2"/>
  <c r="B54" i="2" s="1"/>
  <c r="J33" i="2"/>
  <c r="D111" i="2" s="1"/>
  <c r="I33" i="2"/>
  <c r="B111" i="2" s="1"/>
  <c r="J26" i="2"/>
  <c r="D104" i="2" s="1"/>
  <c r="I26" i="2"/>
  <c r="B104" i="2" s="1"/>
  <c r="J19" i="2"/>
  <c r="D19" i="2" s="1"/>
  <c r="J12" i="2"/>
  <c r="D90" i="2" s="1"/>
  <c r="I12" i="2"/>
  <c r="B90" i="2" s="1"/>
  <c r="D54" i="2"/>
  <c r="B33" i="2"/>
  <c r="D26" i="2"/>
  <c r="B19" i="2"/>
  <c r="B12" i="2"/>
  <c r="B364" i="2" l="1"/>
  <c r="D357" i="2"/>
  <c r="B336" i="2"/>
  <c r="D329" i="2"/>
  <c r="B322" i="2"/>
  <c r="B315" i="2"/>
  <c r="B289" i="2"/>
  <c r="D282" i="2"/>
  <c r="B261" i="2"/>
  <c r="D254" i="2"/>
  <c r="B247" i="2"/>
  <c r="B240" i="2"/>
  <c r="B214" i="2"/>
  <c r="D207" i="2"/>
  <c r="B186" i="2"/>
  <c r="D179" i="2"/>
  <c r="B172" i="2"/>
  <c r="B165" i="2"/>
  <c r="B139" i="2"/>
  <c r="D364" i="2"/>
  <c r="B357" i="2"/>
  <c r="D336" i="2"/>
  <c r="B329" i="2"/>
  <c r="D322" i="2"/>
  <c r="D315" i="2"/>
  <c r="D289" i="2"/>
  <c r="B282" i="2"/>
  <c r="D261" i="2"/>
  <c r="B254" i="2"/>
  <c r="D247" i="2"/>
  <c r="D240" i="2"/>
  <c r="D214" i="2"/>
  <c r="B207" i="2"/>
  <c r="D186" i="2"/>
  <c r="B179" i="2"/>
  <c r="D172" i="2"/>
  <c r="D165" i="2"/>
  <c r="B132" i="2"/>
  <c r="D97" i="2"/>
  <c r="D61" i="2"/>
  <c r="D33" i="2"/>
  <c r="B26" i="2"/>
  <c r="D12" i="2"/>
  <c r="K67" i="2"/>
  <c r="B67" i="2" s="1"/>
  <c r="C27" i="1" l="1"/>
  <c r="C26" i="1"/>
  <c r="C25" i="1"/>
  <c r="C24" i="1"/>
  <c r="C23" i="1"/>
  <c r="C22" i="1"/>
  <c r="C21" i="1"/>
  <c r="C20" i="1"/>
  <c r="C19" i="1"/>
  <c r="C18" i="1"/>
  <c r="C17" i="1"/>
  <c r="C16" i="1"/>
  <c r="C15" i="1"/>
  <c r="C14" i="1"/>
  <c r="C13" i="1"/>
  <c r="C12" i="1"/>
  <c r="Y10" i="1"/>
  <c r="K64" i="2" l="1"/>
  <c r="B64" i="2" s="1"/>
  <c r="K57" i="2"/>
  <c r="B57" i="2" s="1"/>
  <c r="K50" i="2"/>
  <c r="B50" i="2" s="1"/>
  <c r="K36" i="2"/>
  <c r="B36" i="2" s="1"/>
  <c r="K29" i="2"/>
  <c r="B29" i="2" s="1"/>
  <c r="K22" i="2" l="1"/>
  <c r="B22" i="2" s="1"/>
  <c r="K15" i="2"/>
  <c r="B15" i="2" s="1"/>
  <c r="F59" i="2"/>
  <c r="E60" i="2" s="1"/>
  <c r="F52" i="2"/>
  <c r="E53" i="2" s="1"/>
  <c r="B56" i="2"/>
  <c r="B63" i="2"/>
  <c r="B49" i="2"/>
  <c r="F45" i="2"/>
  <c r="E46" i="2" s="1"/>
  <c r="J47" i="2"/>
  <c r="I47" i="2"/>
  <c r="C5" i="2"/>
  <c r="B47" i="2" l="1"/>
  <c r="B125" i="2"/>
  <c r="B200" i="2"/>
  <c r="B275" i="2"/>
  <c r="B350" i="2"/>
  <c r="D47" i="2"/>
  <c r="D125" i="2"/>
  <c r="D200" i="2"/>
  <c r="D275" i="2"/>
  <c r="D350" i="2"/>
  <c r="F31" i="2"/>
  <c r="E32" i="2" s="1"/>
  <c r="F24" i="2"/>
  <c r="E25" i="2" s="1"/>
  <c r="F17" i="2"/>
  <c r="E18" i="2" s="1"/>
  <c r="B35" i="2"/>
  <c r="B28" i="2"/>
  <c r="B21" i="2"/>
  <c r="B3" i="2"/>
  <c r="F10" i="2"/>
  <c r="E11" i="2" s="1"/>
</calcChain>
</file>

<file path=xl/comments1.xml><?xml version="1.0" encoding="utf-8"?>
<comments xmlns="http://schemas.openxmlformats.org/spreadsheetml/2006/main">
  <authors>
    <author>Wayne Richter</author>
  </authors>
  <commentList>
    <comment ref="C11" authorId="0">
      <text>
        <r>
          <rPr>
            <sz val="9"/>
            <color indexed="81"/>
            <rFont val="Tahoma"/>
            <family val="2"/>
          </rPr>
          <t xml:space="preserve">Formula. Do not type in this cell.
</t>
        </r>
      </text>
    </comment>
    <comment ref="D11" authorId="0">
      <text>
        <r>
          <rPr>
            <sz val="9"/>
            <color indexed="81"/>
            <rFont val="Tahoma"/>
            <family val="2"/>
          </rPr>
          <t>1 = Needs improvement
2 = Showing progress
3 = Average
4 = Exceeds expectations
5 = Exceptional</t>
        </r>
      </text>
    </comment>
    <comment ref="F11" authorId="0">
      <text>
        <r>
          <rPr>
            <sz val="9"/>
            <color indexed="81"/>
            <rFont val="Tahoma"/>
            <family val="2"/>
          </rPr>
          <t>1 = Needs improvement
2 = Showing progress
3 = Average
4 = Exceeds expectations
5 = Exceptional</t>
        </r>
      </text>
    </comment>
    <comment ref="H11" authorId="0">
      <text>
        <r>
          <rPr>
            <sz val="9"/>
            <color indexed="81"/>
            <rFont val="Tahoma"/>
            <family val="2"/>
          </rPr>
          <t>1 = Needs improvement
2 = Showing progress
3 = Average
4 = Exceeds expectations
5 = Exceptional</t>
        </r>
      </text>
    </comment>
    <comment ref="J11" authorId="0">
      <text>
        <r>
          <rPr>
            <sz val="9"/>
            <color indexed="81"/>
            <rFont val="Tahoma"/>
            <family val="2"/>
          </rPr>
          <t>1 = Needs improvement
2 = Showing progress
3 = Average
4 = Exceeds expectations
5 = Exceptional</t>
        </r>
      </text>
    </comment>
    <comment ref="L11" authorId="0">
      <text>
        <r>
          <rPr>
            <sz val="9"/>
            <color indexed="81"/>
            <rFont val="Tahoma"/>
            <family val="2"/>
          </rPr>
          <t>1 = Needs improvement
2 = Showing progress
3 = Average
4 = Exceeds expectations
5 = Exceptional</t>
        </r>
      </text>
    </comment>
    <comment ref="N11" authorId="0">
      <text>
        <r>
          <rPr>
            <sz val="9"/>
            <color indexed="81"/>
            <rFont val="Tahoma"/>
            <family val="2"/>
          </rPr>
          <t>1 = Needs improvement
2 = Showing progress
3 = Average
4 = Exceeds expectations
5 = Exceptional</t>
        </r>
      </text>
    </comment>
    <comment ref="P11" authorId="0">
      <text>
        <r>
          <rPr>
            <sz val="9"/>
            <color indexed="81"/>
            <rFont val="Tahoma"/>
            <family val="2"/>
          </rPr>
          <t>1 = Needs improvement
2 = Showing progress
3 = Average
4 = Exceeds expectations
5 = Exceptional</t>
        </r>
      </text>
    </comment>
  </commentList>
</comments>
</file>

<file path=xl/sharedStrings.xml><?xml version="1.0" encoding="utf-8"?>
<sst xmlns="http://schemas.openxmlformats.org/spreadsheetml/2006/main" count="483" uniqueCount="63">
  <si>
    <t>Throwing</t>
  </si>
  <si>
    <t>Catching</t>
  </si>
  <si>
    <t>Fielding</t>
  </si>
  <si>
    <t>Hitting for Contact</t>
  </si>
  <si>
    <t>Hitting for Power</t>
  </si>
  <si>
    <t>Knowledge of Game</t>
  </si>
  <si>
    <t>Coach Comments</t>
  </si>
  <si>
    <t>Needs improvement</t>
  </si>
  <si>
    <t>Showing progress</t>
  </si>
  <si>
    <t>Average</t>
  </si>
  <si>
    <t>Exceeds expectations</t>
  </si>
  <si>
    <t>Exceptional</t>
  </si>
  <si>
    <t>Average Rating</t>
  </si>
  <si>
    <t>Player's Full Name</t>
  </si>
  <si>
    <t>Summary Comments</t>
  </si>
  <si>
    <t>Player Progress Report</t>
  </si>
  <si>
    <t>Player Name:</t>
  </si>
  <si>
    <t>Rating</t>
  </si>
  <si>
    <t>Not available</t>
  </si>
  <si>
    <t>Interim</t>
  </si>
  <si>
    <t>Evaluation:</t>
  </si>
  <si>
    <t>Hitting for contact means consistently:</t>
  </si>
  <si>
    <t>Throwing well means consistently:</t>
  </si>
  <si>
    <t>Catching well means consistently:</t>
  </si>
  <si>
    <t>Fielding well means consistently:</t>
  </si>
  <si>
    <t xml:space="preserve">Throwing well means you are consistently: </t>
  </si>
  <si>
    <t xml:space="preserve">Catching well means you are consistently: </t>
  </si>
  <si>
    <t xml:space="preserve">Fielding well means you are consistently: </t>
  </si>
  <si>
    <t>End of Season</t>
  </si>
  <si>
    <t>· Squeezing your glove after catching the ball.
· Ready with your throwing hand in case the ball rolls or pops out of the glove.
· Balanced and ready to throw ball after catching it.</t>
  </si>
  <si>
    <t>· Being ready for the pitch.
· Being aggressive and not waiting for a walk.
· Hitting the ball solidly.
· Being disciplined to only swing at good pitches.
· Making adjustments, when necessary, depending on the count, the number of outs, and the runners on base.</t>
  </si>
  <si>
    <t>Coach(es)/Instructor(s):</t>
  </si>
  <si>
    <t>Coach/Instructor Comments</t>
  </si>
  <si>
    <t>· Making a full swing in most at bats.
· Stepping towards the pitcher.
· Keeping your head still and eyes on ball.
· Hitting the ball in front of your stance.</t>
  </si>
  <si>
    <t>· Using both hands to trap the ball.
· Making the right play.
· Not rushing your throws.
· Making a strong and accurate throw.</t>
  </si>
  <si>
    <t>Hitting for power means consistently:</t>
  </si>
  <si>
    <t>Knowledge of the game shows up in:</t>
  </si>
  <si>
    <t>· Hitting the ball hard and to the outfield in the air.
· Hitting the ball to left (righties) or right (lefties) field.
· Being aggressive.
· Being disciplined to only swing at good pitches.</t>
  </si>
  <si>
    <t xml:space="preserve">Hitting for Contact means you are consistently: </t>
  </si>
  <si>
    <t xml:space="preserve">Hitting for Power means you are consistently: </t>
  </si>
  <si>
    <t>Knowledge of the Game means you are consistently:</t>
  </si>
  <si>
    <t>Positive Attitude and Team Player</t>
  </si>
  <si>
    <t>A player with a positive attitude and who is a team player is consistently:</t>
  </si>
  <si>
    <t>Positive Attitude and Team Player means you are consistently:</t>
  </si>
  <si>
    <t xml:space="preserve">· Staying balanced and shifting your weight to your front foot when you throw.
· Holding the ball across the seams.
· Bringing your arm down, back and then up and over your head.
· Keeping your glove up, open and facing your target. </t>
  </si>
  <si>
    <t>· Keeping your glove arm elbow at the same level as your glove when you throw.
· Not throwing sidearm.
· Following through down and across your body.
· Throwing straight and hard and hitting your target.
· Hitting the cut-off man, when necessary.</t>
  </si>
  <si>
    <t>· Moving to the ball.
· Calling for the ball, when necessary.
· Using cross-over steps when running backwards.
· Catching the ball in the webbing of your glove.</t>
  </si>
  <si>
    <t>· Starting in the ready position.
· Moving to the ball quickly.
· Keeping the ball in front of you.
· Not letting the ball get past you.</t>
  </si>
  <si>
    <t>· Knowing where the play is and letting your teammates know too.
· Asking questions to help clarify your understanding of how you or your teammates need to play.</t>
  </si>
  <si>
    <t>· Asking questions about the rules to better your understanding and to help your team.
· Making suggestions to the coaches.</t>
  </si>
  <si>
    <t>· Trying to stay positive when you have a bad play or your team gets behind.
· Helping your teammates and coaches.
· Listening and respecting your coaches.</t>
  </si>
  <si>
    <t>· Encouraging your teammates.
· Being a leader.
· Showing good sportsmanship.
· Respecting the other team and the umpires.</t>
  </si>
  <si>
    <t>Coach Player Evaluations and Player Progress Reports</t>
  </si>
  <si>
    <t>Page 2 of 2</t>
  </si>
  <si>
    <t>Number of Players</t>
  </si>
  <si>
    <t>DEFINITIONS</t>
  </si>
  <si>
    <t>Div and Team:</t>
  </si>
  <si>
    <t>Division and Team Name</t>
  </si>
  <si>
    <t xml:space="preserve">First Player's Name </t>
  </si>
  <si>
    <t>Head Coach:</t>
  </si>
  <si>
    <t>Asst. Coaches:</t>
  </si>
  <si>
    <t>Head Coach's Name</t>
  </si>
  <si>
    <t>Assistant Coaches' Names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</si>
</sst>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800]dddd\,\ mmmm\ dd\,\ yyyy"/>
  </numFmts>
  <fonts count="16" x14ac:knownFonts="1">
    <font>
      <sz val="11"/>
      <color theme="1"/>
      <name val="Calibri"/>
      <family val="2"/>
      <scheme val="minor"/>
    </font>
    <font>
      <b/>
      <sz val="11"/>
      <color theme="1"/>
      <name val="Calibri"/>
      <family val="2"/>
      <scheme val="minor"/>
    </font>
    <font>
      <b/>
      <sz val="11"/>
      <color rgb="FF0070C0"/>
      <name val="Calibri"/>
      <family val="2"/>
      <scheme val="minor"/>
    </font>
    <font>
      <sz val="18"/>
      <color theme="1"/>
      <name val="Calibri"/>
      <family val="2"/>
      <scheme val="minor"/>
    </font>
    <font>
      <sz val="8"/>
      <color theme="1"/>
      <name val="Calibri"/>
      <family val="2"/>
      <scheme val="minor"/>
    </font>
    <font>
      <sz val="8"/>
      <color theme="1"/>
      <name val="Calibri"/>
      <family val="2"/>
    </font>
    <font>
      <sz val="9"/>
      <color theme="1"/>
      <name val="Calibri"/>
      <family val="2"/>
      <scheme val="minor"/>
    </font>
    <font>
      <b/>
      <sz val="9"/>
      <color theme="1"/>
      <name val="Calibri"/>
      <family val="2"/>
      <scheme val="minor"/>
    </font>
    <font>
      <sz val="10"/>
      <color theme="1"/>
      <name val="Calibri"/>
      <family val="2"/>
      <scheme val="minor"/>
    </font>
    <font>
      <b/>
      <sz val="10"/>
      <color theme="1"/>
      <name val="Calibri"/>
      <family val="2"/>
      <scheme val="minor"/>
    </font>
    <font>
      <sz val="12"/>
      <color theme="1"/>
      <name val="Calibri"/>
      <family val="2"/>
      <scheme val="minor"/>
    </font>
    <font>
      <b/>
      <sz val="12"/>
      <color theme="1"/>
      <name val="Calibri"/>
      <family val="2"/>
      <scheme val="minor"/>
    </font>
    <font>
      <sz val="16"/>
      <color theme="1"/>
      <name val="Calibri"/>
      <family val="2"/>
      <scheme val="minor"/>
    </font>
    <font>
      <sz val="22"/>
      <color theme="1"/>
      <name val="Calibri"/>
      <family val="2"/>
      <scheme val="minor"/>
    </font>
    <font>
      <sz val="9"/>
      <color indexed="81"/>
      <name val="Tahoma"/>
      <family val="2"/>
    </font>
    <font>
      <b/>
      <sz val="11"/>
      <color theme="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007C6A"/>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s>
  <cellStyleXfs count="1">
    <xf numFmtId="0" fontId="0" fillId="0" borderId="0"/>
  </cellStyleXfs>
  <cellXfs count="76">
    <xf numFmtId="0" fontId="0" fillId="0" borderId="0" xfId="0"/>
    <xf numFmtId="0" fontId="0" fillId="0" borderId="0" xfId="0" applyAlignment="1">
      <alignment wrapText="1"/>
    </xf>
    <xf numFmtId="0" fontId="1" fillId="0" borderId="0" xfId="0" applyFont="1"/>
    <xf numFmtId="0" fontId="1" fillId="0" borderId="1" xfId="0" applyFont="1" applyBorder="1"/>
    <xf numFmtId="2" fontId="0" fillId="0" borderId="1" xfId="0" applyNumberFormat="1" applyBorder="1" applyAlignment="1">
      <alignment horizontal="center"/>
    </xf>
    <xf numFmtId="0" fontId="1" fillId="2" borderId="1" xfId="0" applyFont="1" applyFill="1" applyBorder="1"/>
    <xf numFmtId="0" fontId="1" fillId="3" borderId="1" xfId="0" applyFont="1" applyFill="1" applyBorder="1"/>
    <xf numFmtId="0" fontId="2" fillId="0" borderId="1" xfId="0" applyFont="1" applyBorder="1" applyAlignment="1">
      <alignment horizontal="center"/>
    </xf>
    <xf numFmtId="0" fontId="2" fillId="0" borderId="1" xfId="0" applyFont="1" applyBorder="1" applyAlignment="1">
      <alignment wrapText="1"/>
    </xf>
    <xf numFmtId="0" fontId="2" fillId="0" borderId="1" xfId="0" applyFont="1" applyBorder="1"/>
    <xf numFmtId="0" fontId="1" fillId="2" borderId="1" xfId="0" applyFont="1" applyFill="1" applyBorder="1" applyAlignment="1">
      <alignment horizontal="center"/>
    </xf>
    <xf numFmtId="0" fontId="0" fillId="0" borderId="0" xfId="0" applyAlignment="1">
      <alignment horizontal="right"/>
    </xf>
    <xf numFmtId="0" fontId="2" fillId="0" borderId="0" xfId="0" applyFont="1"/>
    <xf numFmtId="0" fontId="0" fillId="0" borderId="0" xfId="0"/>
    <xf numFmtId="0" fontId="6" fillId="0" borderId="0" xfId="0" applyFont="1" applyAlignment="1">
      <alignment wrapText="1"/>
    </xf>
    <xf numFmtId="0" fontId="1" fillId="0" borderId="6" xfId="0" applyFont="1" applyBorder="1"/>
    <xf numFmtId="0" fontId="0" fillId="0" borderId="6" xfId="0" applyBorder="1"/>
    <xf numFmtId="0" fontId="0" fillId="0" borderId="5" xfId="0" applyBorder="1"/>
    <xf numFmtId="0" fontId="1" fillId="0" borderId="4" xfId="0" applyFont="1" applyBorder="1"/>
    <xf numFmtId="0" fontId="0" fillId="0" borderId="6" xfId="0" applyBorder="1"/>
    <xf numFmtId="0" fontId="4" fillId="0" borderId="0" xfId="0" applyFont="1" applyAlignment="1">
      <alignment wrapText="1"/>
    </xf>
    <xf numFmtId="0" fontId="8" fillId="0" borderId="0" xfId="0" applyFont="1" applyAlignment="1">
      <alignment horizontal="right"/>
    </xf>
    <xf numFmtId="0" fontId="9" fillId="0" borderId="0" xfId="0" applyNumberFormat="1" applyFont="1"/>
    <xf numFmtId="0" fontId="8" fillId="0" borderId="0" xfId="0" applyFont="1"/>
    <xf numFmtId="0" fontId="9" fillId="0" borderId="0" xfId="0" applyFont="1"/>
    <xf numFmtId="0" fontId="8" fillId="0" borderId="1" xfId="0" applyFont="1" applyBorder="1" applyAlignment="1">
      <alignment horizontal="right"/>
    </xf>
    <xf numFmtId="0" fontId="8" fillId="0" borderId="1" xfId="0" applyFont="1" applyBorder="1" applyAlignment="1">
      <alignment horizontal="center"/>
    </xf>
    <xf numFmtId="0" fontId="4" fillId="0" borderId="0" xfId="0" applyFont="1" applyAlignment="1">
      <alignment vertical="top" wrapText="1"/>
    </xf>
    <xf numFmtId="0" fontId="1" fillId="0" borderId="1" xfId="0" applyFont="1" applyBorder="1" applyAlignment="1">
      <alignment horizontal="center" wrapText="1"/>
    </xf>
    <xf numFmtId="0" fontId="10" fillId="0" borderId="0" xfId="0" applyFont="1"/>
    <xf numFmtId="0" fontId="6" fillId="0" borderId="0" xfId="0" applyFont="1" applyAlignment="1"/>
    <xf numFmtId="0" fontId="13" fillId="0" borderId="0" xfId="0" applyFont="1" applyAlignment="1">
      <alignment horizontal="center"/>
    </xf>
    <xf numFmtId="0" fontId="3" fillId="0" borderId="0" xfId="0" applyFont="1" applyAlignment="1">
      <alignment horizontal="center"/>
    </xf>
    <xf numFmtId="0" fontId="0" fillId="0" borderId="0" xfId="0" applyAlignment="1">
      <alignment horizontal="center"/>
    </xf>
    <xf numFmtId="0" fontId="0" fillId="0" borderId="0" xfId="0" applyFill="1"/>
    <xf numFmtId="0" fontId="1" fillId="3" borderId="1" xfId="0" applyFont="1" applyFill="1" applyBorder="1" applyAlignment="1">
      <alignment horizontal="center"/>
    </xf>
    <xf numFmtId="0" fontId="2" fillId="0" borderId="0" xfId="0" applyFont="1" applyAlignment="1">
      <alignment wrapText="1"/>
    </xf>
    <xf numFmtId="0" fontId="6" fillId="0" borderId="1" xfId="0" applyFont="1" applyBorder="1" applyAlignment="1">
      <alignment horizontal="left" vertical="top" wrapText="1"/>
    </xf>
    <xf numFmtId="0" fontId="7" fillId="0" borderId="1" xfId="0" applyFont="1" applyBorder="1"/>
    <xf numFmtId="0" fontId="7" fillId="0" borderId="2" xfId="0" applyFont="1" applyBorder="1"/>
    <xf numFmtId="0" fontId="7" fillId="0" borderId="3" xfId="0" applyFont="1" applyBorder="1"/>
    <xf numFmtId="0" fontId="15" fillId="5" borderId="5" xfId="0" applyFont="1" applyFill="1" applyBorder="1" applyAlignment="1">
      <alignment horizontal="center" vertical="center" textRotation="255"/>
    </xf>
    <xf numFmtId="0" fontId="15" fillId="5" borderId="11" xfId="0" applyFont="1" applyFill="1" applyBorder="1" applyAlignment="1">
      <alignment horizontal="center" vertical="center" textRotation="255"/>
    </xf>
    <xf numFmtId="0" fontId="11" fillId="3" borderId="1" xfId="0" applyFont="1" applyFill="1" applyBorder="1" applyAlignment="1">
      <alignment horizontal="center"/>
    </xf>
    <xf numFmtId="0" fontId="11" fillId="2" borderId="1" xfId="0" applyFont="1" applyFill="1" applyBorder="1" applyAlignment="1">
      <alignment horizontal="center"/>
    </xf>
    <xf numFmtId="0" fontId="7" fillId="0" borderId="2" xfId="0" applyFont="1" applyBorder="1" applyAlignment="1">
      <alignment wrapText="1"/>
    </xf>
    <xf numFmtId="0" fontId="7" fillId="0" borderId="3" xfId="0" applyFont="1" applyBorder="1" applyAlignment="1">
      <alignment wrapText="1"/>
    </xf>
    <xf numFmtId="0" fontId="3" fillId="0" borderId="0" xfId="0" applyFont="1" applyAlignment="1">
      <alignment horizontal="center"/>
    </xf>
    <xf numFmtId="0" fontId="0" fillId="0" borderId="0" xfId="0" applyAlignment="1">
      <alignment horizontal="center"/>
    </xf>
    <xf numFmtId="0" fontId="7" fillId="4" borderId="2" xfId="0" applyFont="1" applyFill="1" applyBorder="1"/>
    <xf numFmtId="0" fontId="7" fillId="4" borderId="10" xfId="0" applyFont="1" applyFill="1" applyBorder="1"/>
    <xf numFmtId="0" fontId="7" fillId="4" borderId="3" xfId="0" applyFont="1" applyFill="1" applyBorder="1"/>
    <xf numFmtId="0" fontId="6" fillId="0" borderId="7" xfId="0" applyFont="1" applyBorder="1" applyAlignment="1">
      <alignment wrapText="1"/>
    </xf>
    <xf numFmtId="0" fontId="6" fillId="0" borderId="8" xfId="0" applyFont="1" applyBorder="1" applyAlignment="1">
      <alignment wrapText="1"/>
    </xf>
    <xf numFmtId="0" fontId="6" fillId="0" borderId="8" xfId="0" applyFont="1" applyBorder="1" applyAlignment="1"/>
    <xf numFmtId="0" fontId="6" fillId="0" borderId="9" xfId="0" applyFont="1" applyBorder="1" applyAlignment="1"/>
    <xf numFmtId="0" fontId="8" fillId="0" borderId="2" xfId="0" applyFont="1" applyBorder="1" applyAlignment="1">
      <alignment horizontal="center"/>
    </xf>
    <xf numFmtId="0" fontId="8" fillId="0" borderId="3" xfId="0" applyFont="1" applyBorder="1" applyAlignment="1">
      <alignment horizontal="center"/>
    </xf>
    <xf numFmtId="0" fontId="5" fillId="0" borderId="2" xfId="0" applyFont="1" applyBorder="1" applyAlignment="1">
      <alignment vertical="top" wrapText="1"/>
    </xf>
    <xf numFmtId="0" fontId="0" fillId="0" borderId="3" xfId="0" applyBorder="1" applyAlignment="1">
      <alignment vertical="top" wrapText="1"/>
    </xf>
    <xf numFmtId="0" fontId="5" fillId="0" borderId="10" xfId="0" applyFont="1" applyBorder="1" applyAlignment="1">
      <alignment vertical="top" wrapText="1"/>
    </xf>
    <xf numFmtId="0" fontId="5" fillId="0" borderId="3" xfId="0" applyFont="1" applyBorder="1" applyAlignment="1">
      <alignment vertical="top" wrapText="1"/>
    </xf>
    <xf numFmtId="0" fontId="0" fillId="3" borderId="2" xfId="0" applyFont="1" applyFill="1" applyBorder="1"/>
    <xf numFmtId="0" fontId="0" fillId="3" borderId="10" xfId="0" applyFont="1" applyFill="1" applyBorder="1"/>
    <xf numFmtId="0" fontId="0" fillId="3" borderId="3" xfId="0" applyFont="1" applyFill="1" applyBorder="1"/>
    <xf numFmtId="0" fontId="6" fillId="0" borderId="9" xfId="0" applyFont="1" applyBorder="1" applyAlignment="1">
      <alignment wrapText="1"/>
    </xf>
    <xf numFmtId="0" fontId="0" fillId="3" borderId="1" xfId="0" applyFill="1" applyBorder="1"/>
    <xf numFmtId="0" fontId="12" fillId="0" borderId="0" xfId="0" applyFont="1" applyAlignment="1">
      <alignment horizontal="center"/>
    </xf>
    <xf numFmtId="0" fontId="0" fillId="3" borderId="2" xfId="0" applyFill="1" applyBorder="1"/>
    <xf numFmtId="0" fontId="0" fillId="3" borderId="10" xfId="0" applyFill="1" applyBorder="1"/>
    <xf numFmtId="0" fontId="0" fillId="3" borderId="3" xfId="0" applyFill="1" applyBorder="1"/>
    <xf numFmtId="0" fontId="6" fillId="0" borderId="2" xfId="0" applyFont="1" applyBorder="1" applyAlignment="1">
      <alignment wrapText="1"/>
    </xf>
    <xf numFmtId="0" fontId="6" fillId="0" borderId="10" xfId="0" applyFont="1" applyBorder="1" applyAlignment="1">
      <alignment wrapText="1"/>
    </xf>
    <xf numFmtId="0" fontId="6" fillId="0" borderId="3" xfId="0" applyFont="1" applyBorder="1" applyAlignment="1">
      <alignment wrapText="1"/>
    </xf>
    <xf numFmtId="164" fontId="8" fillId="0" borderId="0" xfId="0" applyNumberFormat="1" applyFont="1" applyAlignment="1">
      <alignment horizontal="right"/>
    </xf>
    <xf numFmtId="0" fontId="0" fillId="0" borderId="0" xfId="0" applyAlignment="1"/>
  </cellXfs>
  <cellStyles count="1">
    <cellStyle name="Normal" xfId="0" builtinId="0"/>
  </cellStyles>
  <dxfs count="2">
    <dxf>
      <fill>
        <patternFill>
          <bgColor rgb="FFA5EBE9"/>
        </patternFill>
      </fill>
    </dxf>
    <dxf>
      <fill>
        <patternFill>
          <bgColor rgb="FF00C4A8"/>
        </patternFill>
      </fill>
    </dxf>
  </dxfs>
  <tableStyles count="0" defaultTableStyle="TableStyleMedium2" defaultPivotStyle="PivotStyleLight16"/>
  <colors>
    <mruColors>
      <color rgb="FF007C6A"/>
      <color rgb="FF00C4A8"/>
      <color rgb="FFA5EBE9"/>
      <color rgb="FF79DFDD"/>
      <color rgb="FFFFFFCC"/>
      <color rgb="FF00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114301</xdr:colOff>
      <xdr:row>4</xdr:row>
      <xdr:rowOff>66676</xdr:rowOff>
    </xdr:from>
    <xdr:to>
      <xdr:col>2</xdr:col>
      <xdr:colOff>209550</xdr:colOff>
      <xdr:row>9</xdr:row>
      <xdr:rowOff>85725</xdr:rowOff>
    </xdr:to>
    <xdr:sp macro="" textlink="">
      <xdr:nvSpPr>
        <xdr:cNvPr id="2" name="TextBox 1"/>
        <xdr:cNvSpPr txBox="1"/>
      </xdr:nvSpPr>
      <xdr:spPr>
        <a:xfrm>
          <a:off x="114301" y="1724026"/>
          <a:ext cx="1781174" cy="971549"/>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bg1"/>
              </a:solidFill>
            </a:rPr>
            <a:t>1 = Needs improvement   </a:t>
          </a:r>
        </a:p>
        <a:p>
          <a:r>
            <a:rPr lang="en-CA" sz="1100">
              <a:solidFill>
                <a:schemeClr val="bg1"/>
              </a:solidFill>
            </a:rPr>
            <a:t>2</a:t>
          </a:r>
          <a:r>
            <a:rPr lang="en-CA" sz="1100" baseline="0">
              <a:solidFill>
                <a:schemeClr val="bg1"/>
              </a:solidFill>
            </a:rPr>
            <a:t> = Showing progress  </a:t>
          </a:r>
        </a:p>
        <a:p>
          <a:r>
            <a:rPr lang="en-CA" sz="1100" baseline="0">
              <a:solidFill>
                <a:schemeClr val="bg1"/>
              </a:solidFill>
            </a:rPr>
            <a:t>3 = Average  </a:t>
          </a:r>
        </a:p>
        <a:p>
          <a:r>
            <a:rPr lang="en-CA" sz="1100" baseline="0">
              <a:solidFill>
                <a:schemeClr val="bg1"/>
              </a:solidFill>
            </a:rPr>
            <a:t>4 = Exceeds expectations  </a:t>
          </a:r>
        </a:p>
        <a:p>
          <a:r>
            <a:rPr lang="en-CA" sz="1100" baseline="0">
              <a:solidFill>
                <a:schemeClr val="bg1"/>
              </a:solidFill>
            </a:rPr>
            <a:t>5 = Exceptional</a:t>
          </a:r>
          <a:endParaRPr lang="en-CA" sz="1100">
            <a:solidFill>
              <a:schemeClr val="bg1"/>
            </a:solidFill>
          </a:endParaRPr>
        </a:p>
      </xdr:txBody>
    </xdr:sp>
    <xdr:clientData/>
  </xdr:twoCellAnchor>
  <xdr:twoCellAnchor>
    <xdr:from>
      <xdr:col>4</xdr:col>
      <xdr:colOff>2676524</xdr:colOff>
      <xdr:row>4</xdr:row>
      <xdr:rowOff>0</xdr:rowOff>
    </xdr:from>
    <xdr:to>
      <xdr:col>8</xdr:col>
      <xdr:colOff>276225</xdr:colOff>
      <xdr:row>7</xdr:row>
      <xdr:rowOff>85725</xdr:rowOff>
    </xdr:to>
    <xdr:sp macro="" textlink="">
      <xdr:nvSpPr>
        <xdr:cNvPr id="6" name="TextBox 5"/>
        <xdr:cNvSpPr txBox="1"/>
      </xdr:nvSpPr>
      <xdr:spPr>
        <a:xfrm>
          <a:off x="5562599" y="1657350"/>
          <a:ext cx="4057651" cy="657225"/>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bg1"/>
              </a:solidFill>
            </a:rPr>
            <a:t>Note</a:t>
          </a:r>
          <a:r>
            <a:rPr lang="en-CA" sz="1400">
              <a:solidFill>
                <a:schemeClr val="bg1"/>
              </a:solidFill>
            </a:rPr>
            <a:t>. Just a reminder to please </a:t>
          </a:r>
          <a:r>
            <a:rPr lang="en-CA" sz="1400" baseline="0">
              <a:solidFill>
                <a:schemeClr val="bg1"/>
              </a:solidFill>
            </a:rPr>
            <a:t>finish your comments with something positive and encouraging. </a:t>
          </a:r>
        </a:p>
        <a:p>
          <a:endParaRPr lang="en-CA" sz="1100" baseline="0">
            <a:solidFill>
              <a:schemeClr val="bg1"/>
            </a:solidFill>
          </a:endParaRPr>
        </a:p>
      </xdr:txBody>
    </xdr:sp>
    <xdr:clientData/>
  </xdr:twoCellAnchor>
  <xdr:twoCellAnchor editAs="oneCell">
    <xdr:from>
      <xdr:col>1</xdr:col>
      <xdr:colOff>1152526</xdr:colOff>
      <xdr:row>0</xdr:row>
      <xdr:rowOff>28575</xdr:rowOff>
    </xdr:from>
    <xdr:to>
      <xdr:col>2</xdr:col>
      <xdr:colOff>495300</xdr:colOff>
      <xdr:row>1</xdr:row>
      <xdr:rowOff>21231</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9226" y="28575"/>
          <a:ext cx="761999" cy="716556"/>
        </a:xfrm>
        <a:prstGeom prst="rect">
          <a:avLst/>
        </a:prstGeom>
      </xdr:spPr>
    </xdr:pic>
    <xdr:clientData/>
  </xdr:twoCellAnchor>
  <xdr:twoCellAnchor editAs="oneCell">
    <xdr:from>
      <xdr:col>3</xdr:col>
      <xdr:colOff>159014</xdr:colOff>
      <xdr:row>0</xdr:row>
      <xdr:rowOff>140974</xdr:rowOff>
    </xdr:from>
    <xdr:to>
      <xdr:col>8</xdr:col>
      <xdr:colOff>441708</xdr:colOff>
      <xdr:row>0</xdr:row>
      <xdr:rowOff>447675</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30739" y="140974"/>
          <a:ext cx="7254994" cy="306701"/>
        </a:xfrm>
        <a:prstGeom prst="rect">
          <a:avLst/>
        </a:prstGeom>
      </xdr:spPr>
    </xdr:pic>
    <xdr:clientData/>
  </xdr:twoCellAnchor>
  <xdr:twoCellAnchor editAs="oneCell">
    <xdr:from>
      <xdr:col>4</xdr:col>
      <xdr:colOff>1666874</xdr:colOff>
      <xdr:row>0</xdr:row>
      <xdr:rowOff>590550</xdr:rowOff>
    </xdr:from>
    <xdr:to>
      <xdr:col>6</xdr:col>
      <xdr:colOff>952500</xdr:colOff>
      <xdr:row>1</xdr:row>
      <xdr:rowOff>105593</xdr:rowOff>
    </xdr:to>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52949" y="590550"/>
          <a:ext cx="2514601" cy="238943"/>
        </a:xfrm>
        <a:prstGeom prst="rect">
          <a:avLst/>
        </a:prstGeom>
      </xdr:spPr>
    </xdr:pic>
    <xdr:clientData/>
  </xdr:twoCellAnchor>
  <xdr:twoCellAnchor>
    <xdr:from>
      <xdr:col>8</xdr:col>
      <xdr:colOff>2238375</xdr:colOff>
      <xdr:row>0</xdr:row>
      <xdr:rowOff>400051</xdr:rowOff>
    </xdr:from>
    <xdr:to>
      <xdr:col>12</xdr:col>
      <xdr:colOff>942975</xdr:colOff>
      <xdr:row>7</xdr:row>
      <xdr:rowOff>76201</xdr:rowOff>
    </xdr:to>
    <xdr:sp macro="" textlink="">
      <xdr:nvSpPr>
        <xdr:cNvPr id="10" name="TextBox 9"/>
        <xdr:cNvSpPr txBox="1"/>
      </xdr:nvSpPr>
      <xdr:spPr>
        <a:xfrm>
          <a:off x="11582400" y="400051"/>
          <a:ext cx="5162550" cy="1905000"/>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solidFill>
                <a:schemeClr val="bg1"/>
              </a:solidFill>
            </a:rPr>
            <a:t>Note</a:t>
          </a:r>
          <a:r>
            <a:rPr lang="en-CA" sz="1400">
              <a:solidFill>
                <a:schemeClr val="bg1"/>
              </a:solidFill>
            </a:rPr>
            <a:t>. Please use the baseball print button</a:t>
          </a:r>
          <a:r>
            <a:rPr lang="en-CA" sz="1400" baseline="0">
              <a:solidFill>
                <a:schemeClr val="bg1"/>
              </a:solidFill>
            </a:rPr>
            <a:t> when you are ready to print the Player Progress Reports as the macro behind the print button adjusts the row heights to accommodate your comments and any changes made to the definitions and prints only enough reports for the number of players rated. </a:t>
          </a:r>
        </a:p>
        <a:p>
          <a:endParaRPr lang="en-CA" sz="1400" baseline="0">
            <a:solidFill>
              <a:schemeClr val="bg1"/>
            </a:solidFill>
          </a:endParaRPr>
        </a:p>
        <a:p>
          <a:r>
            <a:rPr lang="en-CA" sz="1400" baseline="0">
              <a:solidFill>
                <a:schemeClr val="bg1"/>
              </a:solidFill>
            </a:rPr>
            <a:t>For feedback and questions on this model, please contact Jordan Broatch, Program Development Coordinator, WRSSBA at jordan@kustomkore.com.</a:t>
          </a:r>
        </a:p>
        <a:p>
          <a:endParaRPr lang="en-CA" sz="1100" baseline="0">
            <a:solidFill>
              <a:schemeClr val="bg1"/>
            </a:solidFill>
          </a:endParaRPr>
        </a:p>
      </xdr:txBody>
    </xdr:sp>
    <xdr:clientData/>
  </xdr:twoCellAnchor>
  <xdr:twoCellAnchor editAs="oneCell">
    <xdr:from>
      <xdr:col>8</xdr:col>
      <xdr:colOff>428625</xdr:colOff>
      <xdr:row>0</xdr:row>
      <xdr:rowOff>552450</xdr:rowOff>
    </xdr:from>
    <xdr:to>
      <xdr:col>8</xdr:col>
      <xdr:colOff>2120268</xdr:colOff>
      <xdr:row>8</xdr:row>
      <xdr:rowOff>24387</xdr:rowOff>
    </xdr:to>
    <xdr:pic macro="[0]!Printing">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772650" y="552450"/>
          <a:ext cx="1691643" cy="1700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638176</xdr:colOff>
      <xdr:row>7</xdr:row>
      <xdr:rowOff>38101</xdr:rowOff>
    </xdr:from>
    <xdr:to>
      <xdr:col>5</xdr:col>
      <xdr:colOff>180975</xdr:colOff>
      <xdr:row>8</xdr:row>
      <xdr:rowOff>104775</xdr:rowOff>
    </xdr:to>
    <xdr:sp macro="" textlink="">
      <xdr:nvSpPr>
        <xdr:cNvPr id="4" name="TextBox 3"/>
        <xdr:cNvSpPr txBox="1"/>
      </xdr:nvSpPr>
      <xdr:spPr>
        <a:xfrm>
          <a:off x="857251" y="1571626"/>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twoCellAnchor editAs="oneCell">
    <xdr:from>
      <xdr:col>2</xdr:col>
      <xdr:colOff>898097</xdr:colOff>
      <xdr:row>69</xdr:row>
      <xdr:rowOff>133350</xdr:rowOff>
    </xdr:from>
    <xdr:to>
      <xdr:col>3</xdr:col>
      <xdr:colOff>967240</xdr:colOff>
      <xdr:row>77</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6422" y="16278225"/>
          <a:ext cx="1478843" cy="1390650"/>
        </a:xfrm>
        <a:prstGeom prst="rect">
          <a:avLst/>
        </a:prstGeom>
      </xdr:spPr>
    </xdr:pic>
    <xdr:clientData/>
  </xdr:twoCellAnchor>
  <xdr:twoCellAnchor editAs="oneCell">
    <xdr:from>
      <xdr:col>0</xdr:col>
      <xdr:colOff>114301</xdr:colOff>
      <xdr:row>0</xdr:row>
      <xdr:rowOff>66675</xdr:rowOff>
    </xdr:from>
    <xdr:to>
      <xdr:col>1</xdr:col>
      <xdr:colOff>523875</xdr:colOff>
      <xdr:row>2</xdr:row>
      <xdr:rowOff>29183</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66675"/>
          <a:ext cx="628649" cy="591158"/>
        </a:xfrm>
        <a:prstGeom prst="rect">
          <a:avLst/>
        </a:prstGeom>
      </xdr:spPr>
    </xdr:pic>
    <xdr:clientData/>
  </xdr:twoCellAnchor>
  <xdr:twoCellAnchor editAs="oneCell">
    <xdr:from>
      <xdr:col>1</xdr:col>
      <xdr:colOff>781050</xdr:colOff>
      <xdr:row>1</xdr:row>
      <xdr:rowOff>57150</xdr:rowOff>
    </xdr:from>
    <xdr:to>
      <xdr:col>5</xdr:col>
      <xdr:colOff>533400</xdr:colOff>
      <xdr:row>1</xdr:row>
      <xdr:rowOff>283849</xdr:rowOff>
    </xdr:to>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00125" y="142875"/>
          <a:ext cx="5362575" cy="226699"/>
        </a:xfrm>
        <a:prstGeom prst="rect">
          <a:avLst/>
        </a:prstGeom>
      </xdr:spPr>
    </xdr:pic>
    <xdr:clientData/>
  </xdr:twoCellAnchor>
  <xdr:twoCellAnchor editAs="oneCell">
    <xdr:from>
      <xdr:col>2</xdr:col>
      <xdr:colOff>657225</xdr:colOff>
      <xdr:row>1</xdr:row>
      <xdr:rowOff>352425</xdr:rowOff>
    </xdr:from>
    <xdr:to>
      <xdr:col>3</xdr:col>
      <xdr:colOff>1114425</xdr:colOff>
      <xdr:row>1</xdr:row>
      <xdr:rowOff>529822</xdr:rowOff>
    </xdr:to>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95550" y="438150"/>
          <a:ext cx="1866900" cy="177397"/>
        </a:xfrm>
        <a:prstGeom prst="rect">
          <a:avLst/>
        </a:prstGeom>
      </xdr:spPr>
    </xdr:pic>
    <xdr:clientData/>
  </xdr:twoCellAnchor>
  <xdr:twoCellAnchor>
    <xdr:from>
      <xdr:col>1</xdr:col>
      <xdr:colOff>638176</xdr:colOff>
      <xdr:row>85</xdr:row>
      <xdr:rowOff>38101</xdr:rowOff>
    </xdr:from>
    <xdr:to>
      <xdr:col>5</xdr:col>
      <xdr:colOff>180975</xdr:colOff>
      <xdr:row>86</xdr:row>
      <xdr:rowOff>104775</xdr:rowOff>
    </xdr:to>
    <xdr:sp macro="" textlink="">
      <xdr:nvSpPr>
        <xdr:cNvPr id="7" name="TextBox 6"/>
        <xdr:cNvSpPr txBox="1"/>
      </xdr:nvSpPr>
      <xdr:spPr>
        <a:xfrm>
          <a:off x="857251" y="175260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twoCellAnchor>
    <xdr:from>
      <xdr:col>1</xdr:col>
      <xdr:colOff>638176</xdr:colOff>
      <xdr:row>160</xdr:row>
      <xdr:rowOff>38101</xdr:rowOff>
    </xdr:from>
    <xdr:to>
      <xdr:col>5</xdr:col>
      <xdr:colOff>180975</xdr:colOff>
      <xdr:row>161</xdr:row>
      <xdr:rowOff>104775</xdr:rowOff>
    </xdr:to>
    <xdr:sp macro="" textlink="">
      <xdr:nvSpPr>
        <xdr:cNvPr id="12" name="TextBox 11"/>
        <xdr:cNvSpPr txBox="1"/>
      </xdr:nvSpPr>
      <xdr:spPr>
        <a:xfrm>
          <a:off x="857251" y="19230976"/>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936197</xdr:colOff>
      <xdr:row>221</xdr:row>
      <xdr:rowOff>19050</xdr:rowOff>
    </xdr:from>
    <xdr:ext cx="1478843" cy="1390650"/>
    <xdr:pic>
      <xdr:nvPicPr>
        <xdr:cNvPr id="1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4522" y="51825525"/>
          <a:ext cx="1478843" cy="1390650"/>
        </a:xfrm>
        <a:prstGeom prst="rect">
          <a:avLst/>
        </a:prstGeom>
      </xdr:spPr>
    </xdr:pic>
    <xdr:clientData/>
  </xdr:oneCellAnchor>
  <xdr:twoCellAnchor>
    <xdr:from>
      <xdr:col>1</xdr:col>
      <xdr:colOff>638176</xdr:colOff>
      <xdr:row>235</xdr:row>
      <xdr:rowOff>38101</xdr:rowOff>
    </xdr:from>
    <xdr:to>
      <xdr:col>5</xdr:col>
      <xdr:colOff>180975</xdr:colOff>
      <xdr:row>236</xdr:row>
      <xdr:rowOff>104775</xdr:rowOff>
    </xdr:to>
    <xdr:sp macro="" textlink="">
      <xdr:nvSpPr>
        <xdr:cNvPr id="14" name="TextBox 13"/>
        <xdr:cNvSpPr txBox="1"/>
      </xdr:nvSpPr>
      <xdr:spPr>
        <a:xfrm>
          <a:off x="857251" y="19230976"/>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945722</xdr:colOff>
      <xdr:row>296</xdr:row>
      <xdr:rowOff>19050</xdr:rowOff>
    </xdr:from>
    <xdr:ext cx="1478843" cy="1390650"/>
    <xdr:pic>
      <xdr:nvPicPr>
        <xdr:cNvPr id="15" name="Picture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84047" y="69342000"/>
          <a:ext cx="1478843" cy="1390650"/>
        </a:xfrm>
        <a:prstGeom prst="rect">
          <a:avLst/>
        </a:prstGeom>
      </xdr:spPr>
    </xdr:pic>
    <xdr:clientData/>
  </xdr:oneCellAnchor>
  <xdr:twoCellAnchor>
    <xdr:from>
      <xdr:col>1</xdr:col>
      <xdr:colOff>638176</xdr:colOff>
      <xdr:row>310</xdr:row>
      <xdr:rowOff>38101</xdr:rowOff>
    </xdr:from>
    <xdr:to>
      <xdr:col>5</xdr:col>
      <xdr:colOff>180975</xdr:colOff>
      <xdr:row>311</xdr:row>
      <xdr:rowOff>104775</xdr:rowOff>
    </xdr:to>
    <xdr:sp macro="" textlink="">
      <xdr:nvSpPr>
        <xdr:cNvPr id="16" name="TextBox 15"/>
        <xdr:cNvSpPr txBox="1"/>
      </xdr:nvSpPr>
      <xdr:spPr>
        <a:xfrm>
          <a:off x="857251" y="19230976"/>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955247</xdr:colOff>
      <xdr:row>370</xdr:row>
      <xdr:rowOff>180975</xdr:rowOff>
    </xdr:from>
    <xdr:ext cx="1478843" cy="1390650"/>
    <xdr:pic>
      <xdr:nvPicPr>
        <xdr:cNvPr id="17" name="Picture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93572" y="86829900"/>
          <a:ext cx="1478843" cy="1390650"/>
        </a:xfrm>
        <a:prstGeom prst="rect">
          <a:avLst/>
        </a:prstGeom>
      </xdr:spPr>
    </xdr:pic>
    <xdr:clientData/>
  </xdr:oneCellAnchor>
  <xdr:twoCellAnchor>
    <xdr:from>
      <xdr:col>1</xdr:col>
      <xdr:colOff>638176</xdr:colOff>
      <xdr:row>385</xdr:row>
      <xdr:rowOff>38101</xdr:rowOff>
    </xdr:from>
    <xdr:to>
      <xdr:col>5</xdr:col>
      <xdr:colOff>180975</xdr:colOff>
      <xdr:row>386</xdr:row>
      <xdr:rowOff>104775</xdr:rowOff>
    </xdr:to>
    <xdr:sp macro="" textlink="">
      <xdr:nvSpPr>
        <xdr:cNvPr id="18" name="TextBox 17"/>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888572</xdr:colOff>
      <xdr:row>445</xdr:row>
      <xdr:rowOff>180975</xdr:rowOff>
    </xdr:from>
    <xdr:ext cx="1478843" cy="1390650"/>
    <xdr:pic>
      <xdr:nvPicPr>
        <xdr:cNvPr id="19" name="Picture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6897" y="104346375"/>
          <a:ext cx="1478843" cy="1390650"/>
        </a:xfrm>
        <a:prstGeom prst="rect">
          <a:avLst/>
        </a:prstGeom>
      </xdr:spPr>
    </xdr:pic>
    <xdr:clientData/>
  </xdr:oneCellAnchor>
  <xdr:twoCellAnchor>
    <xdr:from>
      <xdr:col>1</xdr:col>
      <xdr:colOff>638176</xdr:colOff>
      <xdr:row>460</xdr:row>
      <xdr:rowOff>38101</xdr:rowOff>
    </xdr:from>
    <xdr:to>
      <xdr:col>5</xdr:col>
      <xdr:colOff>180975</xdr:colOff>
      <xdr:row>461</xdr:row>
      <xdr:rowOff>104775</xdr:rowOff>
    </xdr:to>
    <xdr:sp macro="" textlink="">
      <xdr:nvSpPr>
        <xdr:cNvPr id="20" name="TextBox 19"/>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898097</xdr:colOff>
      <xdr:row>521</xdr:row>
      <xdr:rowOff>95250</xdr:rowOff>
    </xdr:from>
    <xdr:ext cx="1478843" cy="1390650"/>
    <xdr:pic>
      <xdr:nvPicPr>
        <xdr:cNvPr id="21" name="Picture 2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6422" y="121967625"/>
          <a:ext cx="1478843" cy="1390650"/>
        </a:xfrm>
        <a:prstGeom prst="rect">
          <a:avLst/>
        </a:prstGeom>
      </xdr:spPr>
    </xdr:pic>
    <xdr:clientData/>
  </xdr:oneCellAnchor>
  <xdr:twoCellAnchor>
    <xdr:from>
      <xdr:col>1</xdr:col>
      <xdr:colOff>638176</xdr:colOff>
      <xdr:row>535</xdr:row>
      <xdr:rowOff>38101</xdr:rowOff>
    </xdr:from>
    <xdr:to>
      <xdr:col>5</xdr:col>
      <xdr:colOff>180975</xdr:colOff>
      <xdr:row>536</xdr:row>
      <xdr:rowOff>104775</xdr:rowOff>
    </xdr:to>
    <xdr:sp macro="" textlink="">
      <xdr:nvSpPr>
        <xdr:cNvPr id="22" name="TextBox 21"/>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898097</xdr:colOff>
      <xdr:row>596</xdr:row>
      <xdr:rowOff>47625</xdr:rowOff>
    </xdr:from>
    <xdr:ext cx="1478843" cy="1390650"/>
    <xdr:pic>
      <xdr:nvPicPr>
        <xdr:cNvPr id="23" name="Picture 2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6422" y="139436475"/>
          <a:ext cx="1478843" cy="1390650"/>
        </a:xfrm>
        <a:prstGeom prst="rect">
          <a:avLst/>
        </a:prstGeom>
      </xdr:spPr>
    </xdr:pic>
    <xdr:clientData/>
  </xdr:oneCellAnchor>
  <xdr:twoCellAnchor>
    <xdr:from>
      <xdr:col>1</xdr:col>
      <xdr:colOff>638176</xdr:colOff>
      <xdr:row>610</xdr:row>
      <xdr:rowOff>38101</xdr:rowOff>
    </xdr:from>
    <xdr:to>
      <xdr:col>5</xdr:col>
      <xdr:colOff>180975</xdr:colOff>
      <xdr:row>611</xdr:row>
      <xdr:rowOff>104775</xdr:rowOff>
    </xdr:to>
    <xdr:sp macro="" textlink="">
      <xdr:nvSpPr>
        <xdr:cNvPr id="24" name="TextBox 23"/>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907622</xdr:colOff>
      <xdr:row>671</xdr:row>
      <xdr:rowOff>114300</xdr:rowOff>
    </xdr:from>
    <xdr:ext cx="1478843" cy="1390650"/>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5947" y="157019625"/>
          <a:ext cx="1478843" cy="1390650"/>
        </a:xfrm>
        <a:prstGeom prst="rect">
          <a:avLst/>
        </a:prstGeom>
      </xdr:spPr>
    </xdr:pic>
    <xdr:clientData/>
  </xdr:oneCellAnchor>
  <xdr:twoCellAnchor>
    <xdr:from>
      <xdr:col>1</xdr:col>
      <xdr:colOff>638176</xdr:colOff>
      <xdr:row>685</xdr:row>
      <xdr:rowOff>38101</xdr:rowOff>
    </xdr:from>
    <xdr:to>
      <xdr:col>5</xdr:col>
      <xdr:colOff>180975</xdr:colOff>
      <xdr:row>686</xdr:row>
      <xdr:rowOff>104775</xdr:rowOff>
    </xdr:to>
    <xdr:sp macro="" textlink="">
      <xdr:nvSpPr>
        <xdr:cNvPr id="26" name="TextBox 25"/>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917147</xdr:colOff>
      <xdr:row>746</xdr:row>
      <xdr:rowOff>19050</xdr:rowOff>
    </xdr:from>
    <xdr:ext cx="1478843" cy="1390650"/>
    <xdr:pic>
      <xdr:nvPicPr>
        <xdr:cNvPr id="27" name="Picture 2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5472" y="174440850"/>
          <a:ext cx="1478843" cy="1390650"/>
        </a:xfrm>
        <a:prstGeom prst="rect">
          <a:avLst/>
        </a:prstGeom>
      </xdr:spPr>
    </xdr:pic>
    <xdr:clientData/>
  </xdr:oneCellAnchor>
  <xdr:twoCellAnchor>
    <xdr:from>
      <xdr:col>1</xdr:col>
      <xdr:colOff>638176</xdr:colOff>
      <xdr:row>760</xdr:row>
      <xdr:rowOff>38101</xdr:rowOff>
    </xdr:from>
    <xdr:to>
      <xdr:col>5</xdr:col>
      <xdr:colOff>180975</xdr:colOff>
      <xdr:row>761</xdr:row>
      <xdr:rowOff>104775</xdr:rowOff>
    </xdr:to>
    <xdr:sp macro="" textlink="">
      <xdr:nvSpPr>
        <xdr:cNvPr id="28" name="TextBox 27"/>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917147</xdr:colOff>
      <xdr:row>821</xdr:row>
      <xdr:rowOff>19050</xdr:rowOff>
    </xdr:from>
    <xdr:ext cx="1478843" cy="1390650"/>
    <xdr:pic>
      <xdr:nvPicPr>
        <xdr:cNvPr id="29" name="Picture 2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5472" y="191957325"/>
          <a:ext cx="1478843" cy="1390650"/>
        </a:xfrm>
        <a:prstGeom prst="rect">
          <a:avLst/>
        </a:prstGeom>
      </xdr:spPr>
    </xdr:pic>
    <xdr:clientData/>
  </xdr:oneCellAnchor>
  <xdr:twoCellAnchor>
    <xdr:from>
      <xdr:col>1</xdr:col>
      <xdr:colOff>638176</xdr:colOff>
      <xdr:row>835</xdr:row>
      <xdr:rowOff>38101</xdr:rowOff>
    </xdr:from>
    <xdr:to>
      <xdr:col>5</xdr:col>
      <xdr:colOff>180975</xdr:colOff>
      <xdr:row>836</xdr:row>
      <xdr:rowOff>104775</xdr:rowOff>
    </xdr:to>
    <xdr:sp macro="" textlink="">
      <xdr:nvSpPr>
        <xdr:cNvPr id="30" name="TextBox 29"/>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907622</xdr:colOff>
      <xdr:row>895</xdr:row>
      <xdr:rowOff>142875</xdr:rowOff>
    </xdr:from>
    <xdr:ext cx="1478843" cy="1390650"/>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5947" y="209407125"/>
          <a:ext cx="1478843" cy="1390650"/>
        </a:xfrm>
        <a:prstGeom prst="rect">
          <a:avLst/>
        </a:prstGeom>
      </xdr:spPr>
    </xdr:pic>
    <xdr:clientData/>
  </xdr:oneCellAnchor>
  <xdr:twoCellAnchor>
    <xdr:from>
      <xdr:col>1</xdr:col>
      <xdr:colOff>638176</xdr:colOff>
      <xdr:row>910</xdr:row>
      <xdr:rowOff>38101</xdr:rowOff>
    </xdr:from>
    <xdr:to>
      <xdr:col>5</xdr:col>
      <xdr:colOff>180975</xdr:colOff>
      <xdr:row>911</xdr:row>
      <xdr:rowOff>104775</xdr:rowOff>
    </xdr:to>
    <xdr:sp macro="" textlink="">
      <xdr:nvSpPr>
        <xdr:cNvPr id="32" name="TextBox 31"/>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898097</xdr:colOff>
      <xdr:row>971</xdr:row>
      <xdr:rowOff>66675</xdr:rowOff>
    </xdr:from>
    <xdr:ext cx="1478843" cy="1390650"/>
    <xdr:pic>
      <xdr:nvPicPr>
        <xdr:cNvPr id="33" name="Picture 3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6422" y="227037900"/>
          <a:ext cx="1478843" cy="1390650"/>
        </a:xfrm>
        <a:prstGeom prst="rect">
          <a:avLst/>
        </a:prstGeom>
      </xdr:spPr>
    </xdr:pic>
    <xdr:clientData/>
  </xdr:oneCellAnchor>
  <xdr:twoCellAnchor>
    <xdr:from>
      <xdr:col>1</xdr:col>
      <xdr:colOff>638176</xdr:colOff>
      <xdr:row>985</xdr:row>
      <xdr:rowOff>38101</xdr:rowOff>
    </xdr:from>
    <xdr:to>
      <xdr:col>5</xdr:col>
      <xdr:colOff>180975</xdr:colOff>
      <xdr:row>986</xdr:row>
      <xdr:rowOff>104775</xdr:rowOff>
    </xdr:to>
    <xdr:sp macro="" textlink="">
      <xdr:nvSpPr>
        <xdr:cNvPr id="34" name="TextBox 33"/>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888572</xdr:colOff>
      <xdr:row>1046</xdr:row>
      <xdr:rowOff>0</xdr:rowOff>
    </xdr:from>
    <xdr:ext cx="1478843" cy="1390650"/>
    <xdr:pic>
      <xdr:nvPicPr>
        <xdr:cNvPr id="35" name="Picture 3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6897" y="244487700"/>
          <a:ext cx="1478843" cy="1390650"/>
        </a:xfrm>
        <a:prstGeom prst="rect">
          <a:avLst/>
        </a:prstGeom>
      </xdr:spPr>
    </xdr:pic>
    <xdr:clientData/>
  </xdr:oneCellAnchor>
  <xdr:twoCellAnchor>
    <xdr:from>
      <xdr:col>1</xdr:col>
      <xdr:colOff>638176</xdr:colOff>
      <xdr:row>1060</xdr:row>
      <xdr:rowOff>38101</xdr:rowOff>
    </xdr:from>
    <xdr:to>
      <xdr:col>5</xdr:col>
      <xdr:colOff>180975</xdr:colOff>
      <xdr:row>1061</xdr:row>
      <xdr:rowOff>104775</xdr:rowOff>
    </xdr:to>
    <xdr:sp macro="" textlink="">
      <xdr:nvSpPr>
        <xdr:cNvPr id="36" name="TextBox 35"/>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898097</xdr:colOff>
      <xdr:row>1121</xdr:row>
      <xdr:rowOff>19050</xdr:rowOff>
    </xdr:from>
    <xdr:ext cx="1478843" cy="1390650"/>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6422" y="262023225"/>
          <a:ext cx="1478843" cy="1390650"/>
        </a:xfrm>
        <a:prstGeom prst="rect">
          <a:avLst/>
        </a:prstGeom>
      </xdr:spPr>
    </xdr:pic>
    <xdr:clientData/>
  </xdr:oneCellAnchor>
  <xdr:twoCellAnchor>
    <xdr:from>
      <xdr:col>1</xdr:col>
      <xdr:colOff>638176</xdr:colOff>
      <xdr:row>1135</xdr:row>
      <xdr:rowOff>38101</xdr:rowOff>
    </xdr:from>
    <xdr:to>
      <xdr:col>5</xdr:col>
      <xdr:colOff>180975</xdr:colOff>
      <xdr:row>1136</xdr:row>
      <xdr:rowOff>104775</xdr:rowOff>
    </xdr:to>
    <xdr:sp macro="" textlink="">
      <xdr:nvSpPr>
        <xdr:cNvPr id="38" name="TextBox 37"/>
        <xdr:cNvSpPr txBox="1"/>
      </xdr:nvSpPr>
      <xdr:spPr>
        <a:xfrm>
          <a:off x="857251" y="72028051"/>
          <a:ext cx="5153024" cy="257174"/>
        </a:xfrm>
        <a:prstGeom prst="rect">
          <a:avLst/>
        </a:prstGeom>
        <a:solidFill>
          <a:srgbClr val="007C6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900" b="1">
              <a:solidFill>
                <a:schemeClr val="bg1"/>
              </a:solidFill>
            </a:rPr>
            <a:t>   1 = Needs improvement   2</a:t>
          </a:r>
          <a:r>
            <a:rPr lang="en-CA" sz="900" b="1" baseline="0">
              <a:solidFill>
                <a:schemeClr val="bg1"/>
              </a:solidFill>
            </a:rPr>
            <a:t> = Showing progress  3 = Average  4 = Exceeds expectations  5 = Exceptional</a:t>
          </a:r>
          <a:endParaRPr lang="en-CA" sz="900" b="1">
            <a:solidFill>
              <a:schemeClr val="bg1"/>
            </a:solidFill>
          </a:endParaRPr>
        </a:p>
      </xdr:txBody>
    </xdr:sp>
    <xdr:clientData/>
  </xdr:twoCellAnchor>
  <xdr:oneCellAnchor>
    <xdr:from>
      <xdr:col>2</xdr:col>
      <xdr:colOff>898097</xdr:colOff>
      <xdr:row>1196</xdr:row>
      <xdr:rowOff>114300</xdr:rowOff>
    </xdr:from>
    <xdr:ext cx="1478843" cy="1390650"/>
    <xdr:pic>
      <xdr:nvPicPr>
        <xdr:cNvPr id="39" name="Picture 3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6422" y="279634950"/>
          <a:ext cx="1478843" cy="1390650"/>
        </a:xfrm>
        <a:prstGeom prst="rect">
          <a:avLst/>
        </a:prstGeom>
      </xdr:spPr>
    </xdr:pic>
    <xdr:clientData/>
  </xdr:oneCellAnchor>
  <xdr:twoCellAnchor editAs="oneCell">
    <xdr:from>
      <xdr:col>2</xdr:col>
      <xdr:colOff>1000125</xdr:colOff>
      <xdr:row>146</xdr:row>
      <xdr:rowOff>142875</xdr:rowOff>
    </xdr:from>
    <xdr:to>
      <xdr:col>3</xdr:col>
      <xdr:colOff>1069268</xdr:colOff>
      <xdr:row>154</xdr:row>
      <xdr:rowOff>9525</xdr:rowOff>
    </xdr:to>
    <xdr:pic>
      <xdr:nvPicPr>
        <xdr:cNvPr id="41" name="Picture 4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8450" y="34309050"/>
          <a:ext cx="1478843" cy="1390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A1:AB30"/>
  <sheetViews>
    <sheetView tabSelected="1" workbookViewId="0">
      <pane xSplit="3" ySplit="11" topLeftCell="D12" activePane="bottomRight" state="frozen"/>
      <selection pane="topRight" activeCell="D1" sqref="D1"/>
      <selection pane="bottomLeft" activeCell="A12" sqref="A12"/>
      <selection pane="bottomRight" activeCell="E5" sqref="E5"/>
    </sheetView>
  </sheetViews>
  <sheetFormatPr defaultRowHeight="15" x14ac:dyDescent="0.25"/>
  <cols>
    <col min="1" max="1" width="4" customWidth="1"/>
    <col min="2" max="2" width="21.28515625" customWidth="1"/>
    <col min="3" max="3" width="10.28515625" customWidth="1"/>
    <col min="4" max="4" width="7.7109375" customWidth="1"/>
    <col min="5" max="5" width="40.7109375" customWidth="1"/>
    <col min="6" max="6" width="7.7109375" customWidth="1"/>
    <col min="7" max="7" width="40.7109375" customWidth="1"/>
    <col min="8" max="8" width="7.7109375" customWidth="1"/>
    <col min="9" max="9" width="40.7109375" customWidth="1"/>
    <col min="10" max="10" width="7.7109375" customWidth="1"/>
    <col min="11" max="11" width="40.7109375" customWidth="1"/>
    <col min="12" max="12" width="7.7109375" customWidth="1"/>
    <col min="13" max="13" width="40.7109375" customWidth="1"/>
    <col min="14" max="14" width="7.7109375" customWidth="1"/>
    <col min="15" max="15" width="40.7109375" customWidth="1"/>
    <col min="16" max="16" width="7.7109375" customWidth="1"/>
    <col min="17" max="18" width="40.7109375" customWidth="1"/>
    <col min="21" max="22" width="9.140625" style="13"/>
    <col min="23" max="23" width="9.140625" style="13" customWidth="1"/>
    <col min="24" max="28" width="9.140625" hidden="1" customWidth="1"/>
    <col min="29" max="29" width="9.140625" customWidth="1"/>
  </cols>
  <sheetData>
    <row r="1" spans="1:28" ht="57" customHeight="1" x14ac:dyDescent="0.25">
      <c r="X1">
        <v>1</v>
      </c>
      <c r="Y1" t="s">
        <v>7</v>
      </c>
    </row>
    <row r="2" spans="1:28" x14ac:dyDescent="0.25">
      <c r="X2">
        <v>2</v>
      </c>
      <c r="Y2" t="s">
        <v>8</v>
      </c>
    </row>
    <row r="3" spans="1:28" ht="28.5" x14ac:dyDescent="0.45">
      <c r="F3" s="31" t="s">
        <v>52</v>
      </c>
      <c r="X3">
        <v>3</v>
      </c>
      <c r="Y3" t="s">
        <v>9</v>
      </c>
    </row>
    <row r="4" spans="1:28" x14ac:dyDescent="0.25">
      <c r="X4">
        <v>4</v>
      </c>
      <c r="Y4" t="s">
        <v>10</v>
      </c>
    </row>
    <row r="5" spans="1:28" x14ac:dyDescent="0.25">
      <c r="D5" s="11" t="s">
        <v>59</v>
      </c>
      <c r="E5" s="36" t="s">
        <v>61</v>
      </c>
      <c r="X5">
        <v>5</v>
      </c>
      <c r="Y5" t="s">
        <v>11</v>
      </c>
    </row>
    <row r="6" spans="1:28" x14ac:dyDescent="0.25">
      <c r="D6" s="11" t="s">
        <v>60</v>
      </c>
      <c r="E6" s="36" t="s">
        <v>62</v>
      </c>
      <c r="Y6" t="s">
        <v>18</v>
      </c>
    </row>
    <row r="7" spans="1:28" x14ac:dyDescent="0.25">
      <c r="D7" s="11" t="s">
        <v>56</v>
      </c>
      <c r="E7" s="12" t="s">
        <v>57</v>
      </c>
    </row>
    <row r="8" spans="1:28" x14ac:dyDescent="0.25">
      <c r="D8" s="11" t="s">
        <v>20</v>
      </c>
      <c r="E8" s="12" t="s">
        <v>19</v>
      </c>
      <c r="Y8" t="s">
        <v>19</v>
      </c>
      <c r="Z8" t="s">
        <v>28</v>
      </c>
    </row>
    <row r="9" spans="1:28" s="13" customFormat="1" x14ac:dyDescent="0.25">
      <c r="E9" s="12"/>
    </row>
    <row r="10" spans="1:28" s="29" customFormat="1" ht="15.75" x14ac:dyDescent="0.25">
      <c r="D10" s="44" t="s">
        <v>0</v>
      </c>
      <c r="E10" s="44"/>
      <c r="F10" s="43" t="s">
        <v>1</v>
      </c>
      <c r="G10" s="43"/>
      <c r="H10" s="44" t="s">
        <v>2</v>
      </c>
      <c r="I10" s="44"/>
      <c r="J10" s="43" t="s">
        <v>3</v>
      </c>
      <c r="K10" s="43"/>
      <c r="L10" s="44" t="s">
        <v>4</v>
      </c>
      <c r="M10" s="44"/>
      <c r="N10" s="43" t="s">
        <v>5</v>
      </c>
      <c r="O10" s="43"/>
      <c r="P10" s="44" t="s">
        <v>41</v>
      </c>
      <c r="Q10" s="44"/>
      <c r="Y10" t="str">
        <f>LEFT(B27,6)</f>
        <v/>
      </c>
    </row>
    <row r="11" spans="1:28" ht="30" x14ac:dyDescent="0.25">
      <c r="B11" s="3" t="s">
        <v>13</v>
      </c>
      <c r="C11" s="28" t="s">
        <v>12</v>
      </c>
      <c r="D11" s="10" t="s">
        <v>17</v>
      </c>
      <c r="E11" s="5" t="s">
        <v>6</v>
      </c>
      <c r="F11" s="35" t="s">
        <v>17</v>
      </c>
      <c r="G11" s="6" t="s">
        <v>6</v>
      </c>
      <c r="H11" s="10" t="s">
        <v>17</v>
      </c>
      <c r="I11" s="5" t="s">
        <v>6</v>
      </c>
      <c r="J11" s="35" t="s">
        <v>17</v>
      </c>
      <c r="K11" s="6" t="s">
        <v>6</v>
      </c>
      <c r="L11" s="10" t="s">
        <v>17</v>
      </c>
      <c r="M11" s="5" t="s">
        <v>6</v>
      </c>
      <c r="N11" s="35" t="s">
        <v>17</v>
      </c>
      <c r="O11" s="6" t="s">
        <v>6</v>
      </c>
      <c r="P11" s="10" t="s">
        <v>17</v>
      </c>
      <c r="Q11" s="5" t="s">
        <v>6</v>
      </c>
      <c r="R11" s="6" t="s">
        <v>14</v>
      </c>
      <c r="S11" s="2"/>
      <c r="Y11" t="s">
        <v>54</v>
      </c>
      <c r="AA11">
        <f>COUNTIF(D12:D27,"&gt;0")</f>
        <v>0</v>
      </c>
      <c r="AB11" t="e">
        <f>VLOOKUP(AA11,AA12:AB27,2,FALSE)</f>
        <v>#N/A</v>
      </c>
    </row>
    <row r="12" spans="1:28" x14ac:dyDescent="0.25">
      <c r="A12">
        <v>1</v>
      </c>
      <c r="B12" s="9" t="s">
        <v>58</v>
      </c>
      <c r="C12" s="4" t="str">
        <f>IF(D12&gt;0,(D12+F12+H12+J12+L12+N12+P12)/7,"")</f>
        <v/>
      </c>
      <c r="D12" s="7"/>
      <c r="E12" s="8"/>
      <c r="F12" s="7"/>
      <c r="G12" s="8"/>
      <c r="H12" s="7"/>
      <c r="I12" s="8"/>
      <c r="J12" s="7"/>
      <c r="K12" s="8"/>
      <c r="L12" s="7"/>
      <c r="M12" s="8"/>
      <c r="N12" s="7"/>
      <c r="O12" s="8"/>
      <c r="P12" s="7"/>
      <c r="Q12" s="8"/>
      <c r="R12" s="8"/>
      <c r="AA12">
        <v>1</v>
      </c>
      <c r="AB12">
        <v>78</v>
      </c>
    </row>
    <row r="13" spans="1:28" x14ac:dyDescent="0.25">
      <c r="A13">
        <v>2</v>
      </c>
      <c r="B13" s="9"/>
      <c r="C13" s="4" t="str">
        <f t="shared" ref="C13:C27" si="0">IF(D13&gt;0,(D13+F13+H13+J13+L13+N13+P13)/7,"")</f>
        <v/>
      </c>
      <c r="D13" s="7"/>
      <c r="E13" s="8"/>
      <c r="F13" s="7"/>
      <c r="G13" s="8"/>
      <c r="H13" s="7"/>
      <c r="I13" s="8"/>
      <c r="J13" s="7"/>
      <c r="K13" s="8"/>
      <c r="L13" s="7"/>
      <c r="M13" s="8"/>
      <c r="N13" s="7"/>
      <c r="O13" s="8"/>
      <c r="P13" s="7"/>
      <c r="Q13" s="8"/>
      <c r="R13" s="8"/>
      <c r="AA13">
        <f>AA12+1</f>
        <v>2</v>
      </c>
      <c r="AB13">
        <v>155</v>
      </c>
    </row>
    <row r="14" spans="1:28" x14ac:dyDescent="0.25">
      <c r="A14" s="34">
        <v>3</v>
      </c>
      <c r="B14" s="9"/>
      <c r="C14" s="4" t="str">
        <f t="shared" si="0"/>
        <v/>
      </c>
      <c r="D14" s="7"/>
      <c r="E14" s="8"/>
      <c r="F14" s="7"/>
      <c r="G14" s="8"/>
      <c r="H14" s="7"/>
      <c r="I14" s="8"/>
      <c r="J14" s="7"/>
      <c r="K14" s="8"/>
      <c r="L14" s="7"/>
      <c r="M14" s="8"/>
      <c r="N14" s="7"/>
      <c r="O14" s="8"/>
      <c r="P14" s="7"/>
      <c r="Q14" s="8"/>
      <c r="R14" s="8"/>
      <c r="AA14" s="13">
        <f t="shared" ref="AA14:AA27" si="1">AA13+1</f>
        <v>3</v>
      </c>
      <c r="AB14">
        <v>230</v>
      </c>
    </row>
    <row r="15" spans="1:28" x14ac:dyDescent="0.25">
      <c r="A15" s="34">
        <v>4</v>
      </c>
      <c r="B15" s="9"/>
      <c r="C15" s="4" t="str">
        <f t="shared" si="0"/>
        <v/>
      </c>
      <c r="D15" s="7"/>
      <c r="E15" s="8"/>
      <c r="F15" s="7"/>
      <c r="G15" s="8"/>
      <c r="H15" s="7"/>
      <c r="I15" s="8"/>
      <c r="J15" s="7"/>
      <c r="K15" s="8"/>
      <c r="L15" s="7"/>
      <c r="M15" s="8"/>
      <c r="N15" s="7"/>
      <c r="O15" s="8"/>
      <c r="P15" s="7"/>
      <c r="Q15" s="8"/>
      <c r="R15" s="8"/>
      <c r="AA15" s="13">
        <f t="shared" si="1"/>
        <v>4</v>
      </c>
      <c r="AB15">
        <v>305</v>
      </c>
    </row>
    <row r="16" spans="1:28" x14ac:dyDescent="0.25">
      <c r="A16" s="34">
        <v>5</v>
      </c>
      <c r="B16" s="9"/>
      <c r="C16" s="4" t="str">
        <f t="shared" si="0"/>
        <v/>
      </c>
      <c r="D16" s="7"/>
      <c r="E16" s="8"/>
      <c r="F16" s="7"/>
      <c r="G16" s="8"/>
      <c r="H16" s="7"/>
      <c r="I16" s="8"/>
      <c r="J16" s="7"/>
      <c r="K16" s="8"/>
      <c r="L16" s="7"/>
      <c r="M16" s="8"/>
      <c r="N16" s="7"/>
      <c r="O16" s="8"/>
      <c r="P16" s="7"/>
      <c r="Q16" s="8"/>
      <c r="R16" s="8"/>
      <c r="AA16" s="13">
        <f t="shared" si="1"/>
        <v>5</v>
      </c>
      <c r="AB16">
        <v>380</v>
      </c>
    </row>
    <row r="17" spans="1:28" x14ac:dyDescent="0.25">
      <c r="A17" s="34">
        <v>6</v>
      </c>
      <c r="B17" s="9"/>
      <c r="C17" s="4" t="str">
        <f t="shared" si="0"/>
        <v/>
      </c>
      <c r="D17" s="7"/>
      <c r="E17" s="8"/>
      <c r="F17" s="7"/>
      <c r="G17" s="8"/>
      <c r="H17" s="7"/>
      <c r="I17" s="8"/>
      <c r="J17" s="7"/>
      <c r="K17" s="8"/>
      <c r="L17" s="7"/>
      <c r="M17" s="8"/>
      <c r="N17" s="7"/>
      <c r="O17" s="8"/>
      <c r="P17" s="7"/>
      <c r="Q17" s="8"/>
      <c r="R17" s="8"/>
      <c r="AA17" s="13">
        <f t="shared" si="1"/>
        <v>6</v>
      </c>
      <c r="AB17">
        <v>455</v>
      </c>
    </row>
    <row r="18" spans="1:28" x14ac:dyDescent="0.25">
      <c r="A18" s="34">
        <v>7</v>
      </c>
      <c r="B18" s="9"/>
      <c r="C18" s="4" t="str">
        <f t="shared" si="0"/>
        <v/>
      </c>
      <c r="D18" s="7"/>
      <c r="E18" s="8"/>
      <c r="F18" s="7"/>
      <c r="G18" s="8"/>
      <c r="H18" s="7"/>
      <c r="I18" s="8"/>
      <c r="J18" s="7"/>
      <c r="K18" s="8"/>
      <c r="L18" s="7"/>
      <c r="M18" s="8"/>
      <c r="N18" s="7"/>
      <c r="O18" s="8"/>
      <c r="P18" s="7"/>
      <c r="Q18" s="8"/>
      <c r="R18" s="8"/>
      <c r="AA18" s="13">
        <f t="shared" si="1"/>
        <v>7</v>
      </c>
      <c r="AB18">
        <v>530</v>
      </c>
    </row>
    <row r="19" spans="1:28" x14ac:dyDescent="0.25">
      <c r="A19" s="34">
        <v>8</v>
      </c>
      <c r="B19" s="9"/>
      <c r="C19" s="4" t="str">
        <f t="shared" si="0"/>
        <v/>
      </c>
      <c r="D19" s="7"/>
      <c r="E19" s="8"/>
      <c r="F19" s="7"/>
      <c r="G19" s="8"/>
      <c r="H19" s="7"/>
      <c r="I19" s="8"/>
      <c r="J19" s="7"/>
      <c r="K19" s="8"/>
      <c r="L19" s="7"/>
      <c r="M19" s="8"/>
      <c r="N19" s="7"/>
      <c r="O19" s="8"/>
      <c r="P19" s="7"/>
      <c r="Q19" s="8"/>
      <c r="R19" s="8"/>
      <c r="AA19" s="13">
        <f t="shared" si="1"/>
        <v>8</v>
      </c>
      <c r="AB19">
        <v>605</v>
      </c>
    </row>
    <row r="20" spans="1:28" x14ac:dyDescent="0.25">
      <c r="A20" s="34">
        <v>9</v>
      </c>
      <c r="B20" s="9"/>
      <c r="C20" s="4" t="str">
        <f t="shared" si="0"/>
        <v/>
      </c>
      <c r="D20" s="7"/>
      <c r="E20" s="8"/>
      <c r="F20" s="7"/>
      <c r="G20" s="8"/>
      <c r="H20" s="7"/>
      <c r="I20" s="8"/>
      <c r="J20" s="7"/>
      <c r="K20" s="8"/>
      <c r="L20" s="7"/>
      <c r="M20" s="8"/>
      <c r="N20" s="7"/>
      <c r="O20" s="8"/>
      <c r="P20" s="7"/>
      <c r="Q20" s="8"/>
      <c r="R20" s="8"/>
      <c r="AA20" s="13">
        <f t="shared" si="1"/>
        <v>9</v>
      </c>
      <c r="AB20">
        <v>680</v>
      </c>
    </row>
    <row r="21" spans="1:28" x14ac:dyDescent="0.25">
      <c r="A21" s="34">
        <v>10</v>
      </c>
      <c r="B21" s="9"/>
      <c r="C21" s="4" t="str">
        <f t="shared" si="0"/>
        <v/>
      </c>
      <c r="D21" s="7"/>
      <c r="E21" s="8"/>
      <c r="F21" s="7"/>
      <c r="G21" s="8"/>
      <c r="H21" s="7"/>
      <c r="I21" s="8"/>
      <c r="J21" s="7"/>
      <c r="K21" s="8"/>
      <c r="L21" s="7"/>
      <c r="M21" s="8"/>
      <c r="N21" s="7"/>
      <c r="O21" s="8"/>
      <c r="P21" s="7"/>
      <c r="Q21" s="8"/>
      <c r="R21" s="8"/>
      <c r="AA21" s="13">
        <f t="shared" si="1"/>
        <v>10</v>
      </c>
      <c r="AB21">
        <v>755</v>
      </c>
    </row>
    <row r="22" spans="1:28" x14ac:dyDescent="0.25">
      <c r="A22" s="34">
        <v>11</v>
      </c>
      <c r="B22" s="9"/>
      <c r="C22" s="4" t="str">
        <f t="shared" si="0"/>
        <v/>
      </c>
      <c r="D22" s="7"/>
      <c r="E22" s="8"/>
      <c r="F22" s="7"/>
      <c r="G22" s="8"/>
      <c r="H22" s="7"/>
      <c r="I22" s="8"/>
      <c r="J22" s="7"/>
      <c r="K22" s="8"/>
      <c r="L22" s="7"/>
      <c r="M22" s="8"/>
      <c r="N22" s="7"/>
      <c r="O22" s="8"/>
      <c r="P22" s="7"/>
      <c r="Q22" s="8"/>
      <c r="R22" s="8"/>
      <c r="AA22" s="13">
        <f t="shared" si="1"/>
        <v>11</v>
      </c>
      <c r="AB22">
        <v>830</v>
      </c>
    </row>
    <row r="23" spans="1:28" x14ac:dyDescent="0.25">
      <c r="A23" s="34">
        <v>12</v>
      </c>
      <c r="B23" s="9"/>
      <c r="C23" s="4" t="str">
        <f t="shared" si="0"/>
        <v/>
      </c>
      <c r="D23" s="7"/>
      <c r="E23" s="8"/>
      <c r="F23" s="7"/>
      <c r="G23" s="8"/>
      <c r="H23" s="7"/>
      <c r="I23" s="8"/>
      <c r="J23" s="7"/>
      <c r="K23" s="8"/>
      <c r="L23" s="7"/>
      <c r="M23" s="8"/>
      <c r="N23" s="7"/>
      <c r="O23" s="8"/>
      <c r="P23" s="7"/>
      <c r="Q23" s="8"/>
      <c r="R23" s="8"/>
      <c r="AA23" s="13">
        <f t="shared" si="1"/>
        <v>12</v>
      </c>
      <c r="AB23">
        <v>905</v>
      </c>
    </row>
    <row r="24" spans="1:28" x14ac:dyDescent="0.25">
      <c r="A24" s="34">
        <v>13</v>
      </c>
      <c r="B24" s="9"/>
      <c r="C24" s="4" t="str">
        <f t="shared" si="0"/>
        <v/>
      </c>
      <c r="D24" s="7"/>
      <c r="E24" s="8"/>
      <c r="F24" s="7"/>
      <c r="G24" s="8"/>
      <c r="H24" s="7"/>
      <c r="I24" s="8"/>
      <c r="J24" s="7"/>
      <c r="K24" s="8"/>
      <c r="L24" s="7"/>
      <c r="M24" s="8"/>
      <c r="N24" s="7"/>
      <c r="O24" s="8"/>
      <c r="P24" s="7"/>
      <c r="Q24" s="8"/>
      <c r="R24" s="8"/>
      <c r="AA24" s="13">
        <f t="shared" si="1"/>
        <v>13</v>
      </c>
      <c r="AB24">
        <v>980</v>
      </c>
    </row>
    <row r="25" spans="1:28" x14ac:dyDescent="0.25">
      <c r="A25" s="34">
        <v>14</v>
      </c>
      <c r="B25" s="9"/>
      <c r="C25" s="4" t="str">
        <f t="shared" si="0"/>
        <v/>
      </c>
      <c r="D25" s="7"/>
      <c r="E25" s="8"/>
      <c r="F25" s="7"/>
      <c r="G25" s="8"/>
      <c r="H25" s="7"/>
      <c r="I25" s="8"/>
      <c r="J25" s="7"/>
      <c r="K25" s="8"/>
      <c r="L25" s="7"/>
      <c r="M25" s="8"/>
      <c r="N25" s="7"/>
      <c r="O25" s="8"/>
      <c r="P25" s="7"/>
      <c r="Q25" s="8"/>
      <c r="R25" s="8"/>
      <c r="AA25" s="13">
        <f t="shared" si="1"/>
        <v>14</v>
      </c>
      <c r="AB25">
        <v>1055</v>
      </c>
    </row>
    <row r="26" spans="1:28" x14ac:dyDescent="0.25">
      <c r="A26" s="34">
        <v>15</v>
      </c>
      <c r="B26" s="9"/>
      <c r="C26" s="4" t="str">
        <f t="shared" si="0"/>
        <v/>
      </c>
      <c r="D26" s="7"/>
      <c r="E26" s="8"/>
      <c r="F26" s="7"/>
      <c r="G26" s="8"/>
      <c r="H26" s="7"/>
      <c r="I26" s="8"/>
      <c r="J26" s="7"/>
      <c r="K26" s="8"/>
      <c r="L26" s="7"/>
      <c r="M26" s="8"/>
      <c r="N26" s="7"/>
      <c r="O26" s="8"/>
      <c r="P26" s="7"/>
      <c r="Q26" s="8"/>
      <c r="R26" s="8"/>
      <c r="AA26" s="13">
        <f t="shared" si="1"/>
        <v>15</v>
      </c>
      <c r="AB26">
        <v>1130</v>
      </c>
    </row>
    <row r="27" spans="1:28" x14ac:dyDescent="0.25">
      <c r="A27" s="34">
        <v>16</v>
      </c>
      <c r="B27" s="9"/>
      <c r="C27" s="4" t="str">
        <f t="shared" si="0"/>
        <v/>
      </c>
      <c r="D27" s="7"/>
      <c r="E27" s="8"/>
      <c r="F27" s="7"/>
      <c r="G27" s="8"/>
      <c r="H27" s="7"/>
      <c r="I27" s="8"/>
      <c r="J27" s="7"/>
      <c r="K27" s="8"/>
      <c r="L27" s="7"/>
      <c r="M27" s="8"/>
      <c r="N27" s="7"/>
      <c r="O27" s="8"/>
      <c r="P27" s="7"/>
      <c r="Q27" s="8"/>
      <c r="R27" s="8"/>
      <c r="AA27" s="13">
        <f t="shared" si="1"/>
        <v>16</v>
      </c>
      <c r="AB27">
        <v>1205</v>
      </c>
    </row>
    <row r="28" spans="1:28" x14ac:dyDescent="0.25">
      <c r="C28" s="41" t="s">
        <v>55</v>
      </c>
      <c r="D28" s="39" t="s">
        <v>22</v>
      </c>
      <c r="E28" s="40"/>
      <c r="F28" s="39" t="s">
        <v>23</v>
      </c>
      <c r="G28" s="40"/>
      <c r="H28" s="38" t="s">
        <v>24</v>
      </c>
      <c r="I28" s="38"/>
      <c r="J28" s="38" t="s">
        <v>21</v>
      </c>
      <c r="K28" s="38"/>
      <c r="L28" s="38" t="s">
        <v>35</v>
      </c>
      <c r="M28" s="38"/>
      <c r="N28" s="38" t="s">
        <v>36</v>
      </c>
      <c r="O28" s="38"/>
      <c r="P28" s="45" t="s">
        <v>42</v>
      </c>
      <c r="Q28" s="46"/>
    </row>
    <row r="29" spans="1:28" ht="80.25" customHeight="1" x14ac:dyDescent="0.25">
      <c r="C29" s="42"/>
      <c r="D29" s="37" t="s">
        <v>44</v>
      </c>
      <c r="E29" s="37"/>
      <c r="F29" s="37" t="s">
        <v>46</v>
      </c>
      <c r="G29" s="37"/>
      <c r="H29" s="37" t="s">
        <v>47</v>
      </c>
      <c r="I29" s="37"/>
      <c r="J29" s="37" t="s">
        <v>30</v>
      </c>
      <c r="K29" s="37"/>
      <c r="L29" s="37" t="s">
        <v>37</v>
      </c>
      <c r="M29" s="37"/>
      <c r="N29" s="37" t="s">
        <v>48</v>
      </c>
      <c r="O29" s="37"/>
      <c r="P29" s="37" t="s">
        <v>50</v>
      </c>
      <c r="Q29" s="37"/>
    </row>
    <row r="30" spans="1:28" ht="81.75" customHeight="1" x14ac:dyDescent="0.25">
      <c r="C30" s="42"/>
      <c r="D30" s="37" t="s">
        <v>45</v>
      </c>
      <c r="E30" s="37"/>
      <c r="F30" s="37" t="s">
        <v>29</v>
      </c>
      <c r="G30" s="37"/>
      <c r="H30" s="37" t="s">
        <v>34</v>
      </c>
      <c r="I30" s="37"/>
      <c r="J30" s="37" t="s">
        <v>33</v>
      </c>
      <c r="K30" s="37"/>
      <c r="L30" s="37" t="s">
        <v>33</v>
      </c>
      <c r="M30" s="37"/>
      <c r="N30" s="37" t="s">
        <v>49</v>
      </c>
      <c r="O30" s="37"/>
      <c r="P30" s="37" t="s">
        <v>51</v>
      </c>
      <c r="Q30" s="37"/>
    </row>
  </sheetData>
  <mergeCells count="29">
    <mergeCell ref="C28:C30"/>
    <mergeCell ref="N10:O10"/>
    <mergeCell ref="P10:Q10"/>
    <mergeCell ref="L30:M30"/>
    <mergeCell ref="N29:O29"/>
    <mergeCell ref="N30:O30"/>
    <mergeCell ref="P29:Q29"/>
    <mergeCell ref="P30:Q30"/>
    <mergeCell ref="N28:O28"/>
    <mergeCell ref="P28:Q28"/>
    <mergeCell ref="D10:E10"/>
    <mergeCell ref="F10:G10"/>
    <mergeCell ref="H10:I10"/>
    <mergeCell ref="J10:K10"/>
    <mergeCell ref="L10:M10"/>
    <mergeCell ref="J28:K28"/>
    <mergeCell ref="J29:K29"/>
    <mergeCell ref="L28:M28"/>
    <mergeCell ref="L29:M29"/>
    <mergeCell ref="D30:E30"/>
    <mergeCell ref="F30:G30"/>
    <mergeCell ref="H30:I30"/>
    <mergeCell ref="J30:K30"/>
    <mergeCell ref="D29:E29"/>
    <mergeCell ref="F29:G29"/>
    <mergeCell ref="F28:G28"/>
    <mergeCell ref="D28:E28"/>
    <mergeCell ref="H28:I28"/>
    <mergeCell ref="H29:I29"/>
  </mergeCells>
  <conditionalFormatting sqref="D12:R27">
    <cfRule type="containsBlanks" dxfId="1" priority="6">
      <formula>LEN(TRIM(D12))=0</formula>
    </cfRule>
  </conditionalFormatting>
  <dataValidations count="2">
    <dataValidation type="list" allowBlank="1" showInputMessage="1" showErrorMessage="1" sqref="N12:N27 D12:D27 L12:L27 F12:F27 H12:H27 J12:J27 P12:P27">
      <formula1>$X$1:$X$6</formula1>
    </dataValidation>
    <dataValidation type="list" allowBlank="1" showInputMessage="1" showErrorMessage="1" sqref="E8:E9">
      <formula1>$Y$8:$Z$8</formula1>
    </dataValidation>
  </dataValidations>
  <pageMargins left="0.7" right="0.7" top="0.75" bottom="0.75" header="0.3" footer="0.3"/>
  <pageSetup orientation="portrait" verticalDpi="0"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 operator="containsText" id="{400E8080-32CA-4FA6-8F37-5E1B340E90C9}">
            <xm:f>NOT(ISERROR(SEARCH($Y$10,B12)))</xm:f>
            <xm:f>$Y$10</xm:f>
            <x14:dxf>
              <fill>
                <patternFill>
                  <bgColor rgb="FFA5EBE9"/>
                </patternFill>
              </fill>
            </x14:dxf>
          </x14:cfRule>
          <xm:sqref>B12:B27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M1207"/>
  <sheetViews>
    <sheetView zoomScaleNormal="100" workbookViewId="0"/>
  </sheetViews>
  <sheetFormatPr defaultRowHeight="15" x14ac:dyDescent="0.25"/>
  <cols>
    <col min="1" max="1" width="3.28515625" customWidth="1"/>
    <col min="2" max="2" width="24.28515625" customWidth="1"/>
    <col min="3" max="3" width="21.140625" customWidth="1"/>
    <col min="4" max="4" width="26.42578125" customWidth="1"/>
    <col min="5" max="5" width="12.28515625" customWidth="1"/>
    <col min="6" max="6" width="12.7109375" customWidth="1"/>
    <col min="7" max="7" width="3.28515625" customWidth="1"/>
    <col min="8" max="8" width="3.7109375" customWidth="1"/>
    <col min="9" max="9" width="46.140625" hidden="1" customWidth="1"/>
    <col min="10" max="10" width="42.42578125" hidden="1" customWidth="1"/>
    <col min="11" max="11" width="99.7109375" style="14" hidden="1" customWidth="1"/>
  </cols>
  <sheetData>
    <row r="1" spans="2:13" ht="6.75" customHeight="1" x14ac:dyDescent="0.25"/>
    <row r="2" spans="2:13" ht="42.75" customHeight="1" x14ac:dyDescent="0.25"/>
    <row r="3" spans="2:13" ht="39.75" customHeight="1" x14ac:dyDescent="0.35">
      <c r="B3" s="2" t="str">
        <f>'Players Rating Data'!E8</f>
        <v>Interim</v>
      </c>
      <c r="C3" s="47" t="s">
        <v>15</v>
      </c>
      <c r="D3" s="48"/>
    </row>
    <row r="4" spans="2:13" s="13" customFormat="1" ht="14.25" customHeight="1" x14ac:dyDescent="0.35">
      <c r="B4" s="2"/>
      <c r="C4" s="32"/>
      <c r="D4" s="33"/>
      <c r="K4" s="14"/>
    </row>
    <row r="5" spans="2:13" s="23" customFormat="1" x14ac:dyDescent="0.25">
      <c r="B5" s="21" t="s">
        <v>16</v>
      </c>
      <c r="C5" s="22" t="str">
        <f>'Players Rating Data'!B12</f>
        <v xml:space="preserve">First Player's Name </v>
      </c>
      <c r="D5" s="22"/>
      <c r="E5" s="74">
        <f ca="1">NOW()</f>
        <v>43113.777292013889</v>
      </c>
      <c r="F5" s="75"/>
      <c r="K5" s="14"/>
    </row>
    <row r="6" spans="2:13" s="23" customFormat="1" ht="12.75" x14ac:dyDescent="0.2">
      <c r="B6" s="21" t="s">
        <v>31</v>
      </c>
      <c r="C6" s="24" t="str">
        <f>CONCATENATE('Players Rating Data'!$E$5,", ",'Players Rating Data'!$E$6)</f>
        <v>Head Coach's Name, Assistant Coaches' Names</v>
      </c>
      <c r="D6" s="24"/>
      <c r="K6" s="14"/>
    </row>
    <row r="7" spans="2:13" ht="6" customHeight="1" x14ac:dyDescent="0.25"/>
    <row r="9" spans="2:13" x14ac:dyDescent="0.25">
      <c r="I9" t="s">
        <v>54</v>
      </c>
    </row>
    <row r="10" spans="2:13" ht="15" customHeight="1" x14ac:dyDescent="0.25">
      <c r="B10" s="62" t="s">
        <v>0</v>
      </c>
      <c r="C10" s="63"/>
      <c r="D10" s="64"/>
      <c r="E10" s="25" t="s">
        <v>17</v>
      </c>
      <c r="F10" s="26">
        <f>'Players Rating Data'!D12</f>
        <v>0</v>
      </c>
    </row>
    <row r="11" spans="2:13" x14ac:dyDescent="0.25">
      <c r="B11" s="49" t="s">
        <v>25</v>
      </c>
      <c r="C11" s="50"/>
      <c r="D11" s="51"/>
      <c r="E11" s="56" t="e">
        <f>VLOOKUP(F10,'Players Rating Data'!$X$1:$Y$6,2,FALSE)</f>
        <v>#N/A</v>
      </c>
      <c r="F11" s="57"/>
    </row>
    <row r="12" spans="2:13" ht="67.5" x14ac:dyDescent="0.25">
      <c r="B12" s="58" t="str">
        <f>$I$12</f>
        <v xml:space="preserve">· Staying balanced and shifting your weight to your front foot when you throw.
· Holding the ball across the seams.
· Bringing your arm down, back and then up and over your head.
· Keeping your glove up, open and facing your target. </v>
      </c>
      <c r="C12" s="59"/>
      <c r="D12" s="58" t="str">
        <f>$J$12</f>
        <v>· Keeping your glove arm elbow at the same level as your glove when you throw.
· Not throwing sidearm.
· Following through down and across your body.
· Throwing straight and hard and hitting your target.
· Hitting the cut-off man, when necessary.</v>
      </c>
      <c r="E12" s="60"/>
      <c r="F12" s="61"/>
      <c r="G12" s="1"/>
      <c r="H12" s="1"/>
      <c r="I12"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12" s="27" t="str">
        <f>'Players Rating Data'!$D$30</f>
        <v>· Keeping your glove arm elbow at the same level as your glove when you throw.
· Not throwing sidearm.
· Following through down and across your body.
· Throwing straight and hard and hitting your target.
· Hitting the cut-off man, when necessary.</v>
      </c>
      <c r="L12" s="1"/>
      <c r="M12" s="1"/>
    </row>
    <row r="13" spans="2:13" ht="6.95" customHeight="1" x14ac:dyDescent="0.25">
      <c r="B13" s="1"/>
      <c r="C13" s="1"/>
      <c r="D13" s="1"/>
      <c r="E13" s="1"/>
      <c r="F13" s="1"/>
      <c r="G13" s="1"/>
      <c r="H13" s="1"/>
      <c r="I13" s="1"/>
      <c r="J13" s="1"/>
      <c r="L13" s="1"/>
      <c r="M13" s="1"/>
    </row>
    <row r="14" spans="2:13" x14ac:dyDescent="0.25">
      <c r="B14" s="18" t="s">
        <v>32</v>
      </c>
      <c r="C14" s="15"/>
      <c r="D14" s="15"/>
      <c r="E14" s="16"/>
      <c r="F14" s="17"/>
    </row>
    <row r="15" spans="2:13" x14ac:dyDescent="0.25">
      <c r="B15" s="52" t="str">
        <f>IF(K15=0,"",K15)</f>
        <v/>
      </c>
      <c r="C15" s="53"/>
      <c r="D15" s="53"/>
      <c r="E15" s="54"/>
      <c r="F15" s="55"/>
      <c r="I15" s="30"/>
      <c r="J15" s="30"/>
      <c r="K15" s="14">
        <f>'Players Rating Data'!E12</f>
        <v>0</v>
      </c>
    </row>
    <row r="17" spans="2:11" ht="15" customHeight="1" x14ac:dyDescent="0.25">
      <c r="B17" s="62" t="s">
        <v>1</v>
      </c>
      <c r="C17" s="63"/>
      <c r="D17" s="64"/>
      <c r="E17" s="25" t="s">
        <v>17</v>
      </c>
      <c r="F17" s="26">
        <f>'Players Rating Data'!F12</f>
        <v>0</v>
      </c>
    </row>
    <row r="18" spans="2:11" x14ac:dyDescent="0.25">
      <c r="B18" s="49" t="s">
        <v>26</v>
      </c>
      <c r="C18" s="50"/>
      <c r="D18" s="51"/>
      <c r="E18" s="56" t="e">
        <f>VLOOKUP(F17,'Players Rating Data'!$X$1:$Y$6,2,FALSE)</f>
        <v>#N/A</v>
      </c>
      <c r="F18" s="57"/>
    </row>
    <row r="19" spans="2:11" ht="45.75" x14ac:dyDescent="0.25">
      <c r="B19" s="58" t="str">
        <f>$I$19</f>
        <v>· Moving to the ball.
· Calling for the ball, when necessary.
· Using cross-over steps when running backwards.
· Catching the ball in the webbing of your glove.</v>
      </c>
      <c r="C19" s="59"/>
      <c r="D19" s="58" t="str">
        <f>$J$19</f>
        <v>· Squeezing your glove after catching the ball.
· Ready with your throwing hand in case the ball rolls or pops out of the glove.
· Balanced and ready to throw ball after catching it.</v>
      </c>
      <c r="E19" s="60"/>
      <c r="F19" s="61"/>
      <c r="I19" s="20" t="str">
        <f>'Players Rating Data'!$F$29</f>
        <v>· Moving to the ball.
· Calling for the ball, when necessary.
· Using cross-over steps when running backwards.
· Catching the ball in the webbing of your glove.</v>
      </c>
      <c r="J19" s="27" t="str">
        <f>'Players Rating Data'!$F$30</f>
        <v>· Squeezing your glove after catching the ball.
· Ready with your throwing hand in case the ball rolls or pops out of the glove.
· Balanced and ready to throw ball after catching it.</v>
      </c>
    </row>
    <row r="20" spans="2:11" ht="6.95" customHeight="1" x14ac:dyDescent="0.25">
      <c r="B20" s="1"/>
      <c r="C20" s="1"/>
      <c r="D20" s="1"/>
      <c r="E20" s="1"/>
      <c r="F20" s="1"/>
    </row>
    <row r="21" spans="2:11" x14ac:dyDescent="0.25">
      <c r="B21" s="18" t="str">
        <f>B14</f>
        <v>Coach/Instructor Comments</v>
      </c>
      <c r="C21" s="15"/>
      <c r="D21" s="15"/>
      <c r="E21" s="16"/>
      <c r="F21" s="17"/>
    </row>
    <row r="22" spans="2:11" x14ac:dyDescent="0.25">
      <c r="B22" s="52" t="str">
        <f>IF(K22=0,"",K22)</f>
        <v/>
      </c>
      <c r="C22" s="53"/>
      <c r="D22" s="53"/>
      <c r="E22" s="54"/>
      <c r="F22" s="55"/>
      <c r="I22" s="14"/>
      <c r="K22" s="14">
        <f>'Players Rating Data'!G12</f>
        <v>0</v>
      </c>
    </row>
    <row r="24" spans="2:11" x14ac:dyDescent="0.25">
      <c r="B24" s="62" t="s">
        <v>2</v>
      </c>
      <c r="C24" s="63"/>
      <c r="D24" s="64"/>
      <c r="E24" s="25" t="s">
        <v>17</v>
      </c>
      <c r="F24" s="26">
        <f>'Players Rating Data'!H12</f>
        <v>0</v>
      </c>
    </row>
    <row r="25" spans="2:11" x14ac:dyDescent="0.25">
      <c r="B25" s="49" t="s">
        <v>27</v>
      </c>
      <c r="C25" s="50"/>
      <c r="D25" s="51"/>
      <c r="E25" s="56" t="e">
        <f>VLOOKUP(F24,'Players Rating Data'!$X$1:$Y$6,2,FALSE)</f>
        <v>#N/A</v>
      </c>
      <c r="F25" s="57"/>
    </row>
    <row r="26" spans="2:11" ht="45.75" x14ac:dyDescent="0.25">
      <c r="B26" s="58" t="str">
        <f>$I$26</f>
        <v>· Starting in the ready position.
· Moving to the ball quickly.
· Keeping the ball in front of you.
· Not letting the ball get past you.</v>
      </c>
      <c r="C26" s="59"/>
      <c r="D26" s="58" t="str">
        <f>$J$26</f>
        <v>· Using both hands to trap the ball.
· Making the right play.
· Not rushing your throws.
· Making a strong and accurate throw.</v>
      </c>
      <c r="E26" s="60"/>
      <c r="F26" s="61"/>
      <c r="I26" s="20" t="str">
        <f>'Players Rating Data'!$H$29</f>
        <v>· Starting in the ready position.
· Moving to the ball quickly.
· Keeping the ball in front of you.
· Not letting the ball get past you.</v>
      </c>
      <c r="J26" s="27" t="str">
        <f>'Players Rating Data'!$H$30</f>
        <v>· Using both hands to trap the ball.
· Making the right play.
· Not rushing your throws.
· Making a strong and accurate throw.</v>
      </c>
    </row>
    <row r="27" spans="2:11" ht="6.95" customHeight="1" x14ac:dyDescent="0.25">
      <c r="B27" s="1"/>
      <c r="C27" s="1"/>
      <c r="D27" s="1"/>
      <c r="E27" s="1"/>
      <c r="F27" s="1"/>
    </row>
    <row r="28" spans="2:11" x14ac:dyDescent="0.25">
      <c r="B28" s="18" t="str">
        <f>B21</f>
        <v>Coach/Instructor Comments</v>
      </c>
      <c r="C28" s="15"/>
      <c r="D28" s="15"/>
      <c r="E28" s="16"/>
      <c r="F28" s="17"/>
    </row>
    <row r="29" spans="2:11" x14ac:dyDescent="0.25">
      <c r="B29" s="52" t="str">
        <f>IF(K29=0,"",K29)</f>
        <v/>
      </c>
      <c r="C29" s="53"/>
      <c r="D29" s="53"/>
      <c r="E29" s="54"/>
      <c r="F29" s="55"/>
      <c r="K29" s="14">
        <f>'Players Rating Data'!I12</f>
        <v>0</v>
      </c>
    </row>
    <row r="31" spans="2:11" x14ac:dyDescent="0.25">
      <c r="B31" s="62" t="s">
        <v>3</v>
      </c>
      <c r="C31" s="63"/>
      <c r="D31" s="64"/>
      <c r="E31" s="25" t="s">
        <v>17</v>
      </c>
      <c r="F31" s="26">
        <f>'Players Rating Data'!J12</f>
        <v>0</v>
      </c>
    </row>
    <row r="32" spans="2:11" x14ac:dyDescent="0.25">
      <c r="B32" s="49" t="s">
        <v>38</v>
      </c>
      <c r="C32" s="50"/>
      <c r="D32" s="51"/>
      <c r="E32" s="56" t="e">
        <f>VLOOKUP(F31,'Players Rating Data'!$X$1:$Y$6,2,FALSE)</f>
        <v>#N/A</v>
      </c>
      <c r="F32" s="57"/>
    </row>
    <row r="33" spans="2:11" ht="68.25" x14ac:dyDescent="0.25">
      <c r="B33" s="58" t="str">
        <f>$I$33</f>
        <v>· Being ready for the pitch.
· Being aggressive and not waiting for a walk.
· Hitting the ball solidly.
· Being disciplined to only swing at good pitches.
· Making adjustments, when necessary, depending on the count, the number of outs, and the runners on base.</v>
      </c>
      <c r="C33" s="59"/>
      <c r="D33" s="58" t="str">
        <f>$J$33</f>
        <v>· Making a full swing in most at bats.
· Stepping towards the pitcher.
· Keeping your head still and eyes on ball.
· Hitting the ball in front of your stance.</v>
      </c>
      <c r="E33" s="60"/>
      <c r="F33" s="61"/>
      <c r="I33"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33" s="27" t="str">
        <f>'Players Rating Data'!$J$30</f>
        <v>· Making a full swing in most at bats.
· Stepping towards the pitcher.
· Keeping your head still and eyes on ball.
· Hitting the ball in front of your stance.</v>
      </c>
    </row>
    <row r="34" spans="2:11" ht="6.95" customHeight="1" x14ac:dyDescent="0.25">
      <c r="B34" s="1"/>
      <c r="C34" s="1"/>
      <c r="D34" s="1"/>
      <c r="E34" s="1"/>
      <c r="F34" s="1"/>
    </row>
    <row r="35" spans="2:11" x14ac:dyDescent="0.25">
      <c r="B35" s="18" t="str">
        <f>B14</f>
        <v>Coach/Instructor Comments</v>
      </c>
      <c r="C35" s="15"/>
      <c r="D35" s="15"/>
      <c r="E35" s="16"/>
      <c r="F35" s="17"/>
    </row>
    <row r="36" spans="2:11" x14ac:dyDescent="0.25">
      <c r="B36" s="52" t="str">
        <f>IF(K36=0,"",K36)</f>
        <v/>
      </c>
      <c r="C36" s="53"/>
      <c r="D36" s="53"/>
      <c r="E36" s="54"/>
      <c r="F36" s="55"/>
      <c r="K36" s="14">
        <f>'Players Rating Data'!K12</f>
        <v>0</v>
      </c>
    </row>
    <row r="43" spans="2:11" s="13" customFormat="1" ht="21" x14ac:dyDescent="0.35">
      <c r="C43" s="67" t="s">
        <v>53</v>
      </c>
      <c r="D43" s="67"/>
      <c r="K43" s="14"/>
    </row>
    <row r="45" spans="2:11" x14ac:dyDescent="0.25">
      <c r="B45" s="62" t="s">
        <v>4</v>
      </c>
      <c r="C45" s="63"/>
      <c r="D45" s="64"/>
      <c r="E45" s="25" t="s">
        <v>17</v>
      </c>
      <c r="F45" s="26">
        <f>'Players Rating Data'!L12</f>
        <v>0</v>
      </c>
    </row>
    <row r="46" spans="2:11" x14ac:dyDescent="0.25">
      <c r="B46" s="49" t="s">
        <v>39</v>
      </c>
      <c r="C46" s="50"/>
      <c r="D46" s="51"/>
      <c r="E46" s="56" t="e">
        <f>VLOOKUP(F45,'Players Rating Data'!$X$1:$Y$6,2,FALSE)</f>
        <v>#N/A</v>
      </c>
      <c r="F46" s="57"/>
    </row>
    <row r="47" spans="2:11" ht="45.75" x14ac:dyDescent="0.25">
      <c r="B47" s="58" t="str">
        <f>$I$47</f>
        <v>· Hitting the ball hard and to the outfield in the air.
· Hitting the ball to left (righties) or right (lefties) field.
· Being aggressive.
· Being disciplined to only swing at good pitches.</v>
      </c>
      <c r="C47" s="59"/>
      <c r="D47" s="58" t="str">
        <f>$J$47</f>
        <v>· Making a full swing in most at bats.
· Stepping towards the pitcher.
· Keeping your head still and eyes on ball.
· Hitting the ball in front of your stance.</v>
      </c>
      <c r="E47" s="60"/>
      <c r="F47" s="61"/>
      <c r="I47" s="20" t="str">
        <f>'Players Rating Data'!$L$29</f>
        <v>· Hitting the ball hard and to the outfield in the air.
· Hitting the ball to left (righties) or right (lefties) field.
· Being aggressive.
· Being disciplined to only swing at good pitches.</v>
      </c>
      <c r="J47" s="27" t="str">
        <f>'Players Rating Data'!$L$30</f>
        <v>· Making a full swing in most at bats.
· Stepping towards the pitcher.
· Keeping your head still and eyes on ball.
· Hitting the ball in front of your stance.</v>
      </c>
    </row>
    <row r="48" spans="2:11" ht="6.95" customHeight="1" x14ac:dyDescent="0.25">
      <c r="B48" s="1"/>
      <c r="C48" s="1"/>
      <c r="D48" s="1"/>
      <c r="E48" s="1"/>
      <c r="F48" s="1"/>
    </row>
    <row r="49" spans="2:11" x14ac:dyDescent="0.25">
      <c r="B49" s="18" t="str">
        <f>B14</f>
        <v>Coach/Instructor Comments</v>
      </c>
      <c r="C49" s="15"/>
      <c r="D49" s="15"/>
      <c r="E49" s="19"/>
      <c r="F49" s="17"/>
    </row>
    <row r="50" spans="2:11" x14ac:dyDescent="0.25">
      <c r="B50" s="52" t="str">
        <f>IF(K50=0,"",K50)</f>
        <v/>
      </c>
      <c r="C50" s="53"/>
      <c r="D50" s="53"/>
      <c r="E50" s="54"/>
      <c r="F50" s="55"/>
      <c r="K50" s="14">
        <f>'Players Rating Data'!M12</f>
        <v>0</v>
      </c>
    </row>
    <row r="52" spans="2:11" x14ac:dyDescent="0.25">
      <c r="B52" s="62" t="s">
        <v>5</v>
      </c>
      <c r="C52" s="63"/>
      <c r="D52" s="64"/>
      <c r="E52" s="25" t="s">
        <v>17</v>
      </c>
      <c r="F52" s="26">
        <f>'Players Rating Data'!N12</f>
        <v>0</v>
      </c>
    </row>
    <row r="53" spans="2:11" x14ac:dyDescent="0.25">
      <c r="B53" s="49" t="s">
        <v>40</v>
      </c>
      <c r="C53" s="50"/>
      <c r="D53" s="51"/>
      <c r="E53" s="56" t="e">
        <f>VLOOKUP(F52,'Players Rating Data'!$X$1:$Y$6,2,FALSE)</f>
        <v>#N/A</v>
      </c>
      <c r="F53" s="57"/>
    </row>
    <row r="54" spans="2:11" ht="34.5" x14ac:dyDescent="0.25">
      <c r="B54" s="58" t="str">
        <f>$I$54</f>
        <v>· Knowing where the play is and letting your teammates know too.
· Asking questions to help clarify your understanding of how you or your teammates need to play.</v>
      </c>
      <c r="C54" s="59"/>
      <c r="D54" s="58" t="str">
        <f>$J$54</f>
        <v>· Asking questions about the rules to better your understanding and to help your team.
· Making suggestions to the coaches.</v>
      </c>
      <c r="E54" s="60"/>
      <c r="F54" s="61"/>
      <c r="I54" s="20" t="str">
        <f>'Players Rating Data'!$N$29</f>
        <v>· Knowing where the play is and letting your teammates know too.
· Asking questions to help clarify your understanding of how you or your teammates need to play.</v>
      </c>
      <c r="J54" s="27" t="str">
        <f>'Players Rating Data'!$N$30</f>
        <v>· Asking questions about the rules to better your understanding and to help your team.
· Making suggestions to the coaches.</v>
      </c>
    </row>
    <row r="55" spans="2:11" ht="6.95" customHeight="1" x14ac:dyDescent="0.25">
      <c r="B55" s="1"/>
      <c r="C55" s="1"/>
      <c r="D55" s="1"/>
      <c r="E55" s="1"/>
      <c r="F55" s="1"/>
    </row>
    <row r="56" spans="2:11" x14ac:dyDescent="0.25">
      <c r="B56" s="18" t="str">
        <f>B14</f>
        <v>Coach/Instructor Comments</v>
      </c>
      <c r="C56" s="15"/>
      <c r="D56" s="15"/>
      <c r="E56" s="19"/>
      <c r="F56" s="17"/>
    </row>
    <row r="57" spans="2:11" x14ac:dyDescent="0.25">
      <c r="B57" s="52" t="str">
        <f>IF(K57=0,"",K57)</f>
        <v/>
      </c>
      <c r="C57" s="53"/>
      <c r="D57" s="53"/>
      <c r="E57" s="54"/>
      <c r="F57" s="55"/>
      <c r="K57" s="14">
        <f>'Players Rating Data'!O12</f>
        <v>0</v>
      </c>
    </row>
    <row r="59" spans="2:11" x14ac:dyDescent="0.25">
      <c r="B59" s="62" t="s">
        <v>41</v>
      </c>
      <c r="C59" s="63"/>
      <c r="D59" s="64"/>
      <c r="E59" s="25" t="s">
        <v>17</v>
      </c>
      <c r="F59" s="26">
        <f>'Players Rating Data'!P12</f>
        <v>0</v>
      </c>
    </row>
    <row r="60" spans="2:11" x14ac:dyDescent="0.25">
      <c r="B60" s="49" t="s">
        <v>43</v>
      </c>
      <c r="C60" s="50"/>
      <c r="D60" s="51"/>
      <c r="E60" s="56" t="e">
        <f>VLOOKUP(F59,'Players Rating Data'!$X$1:$Y$6,2,FALSE)</f>
        <v>#N/A</v>
      </c>
      <c r="F60" s="57"/>
    </row>
    <row r="61" spans="2:11" ht="45.75" x14ac:dyDescent="0.25">
      <c r="B61" s="58" t="str">
        <f>$I$61</f>
        <v>· Trying to stay positive when you have a bad play or your team gets behind.
· Helping your teammates and coaches.
· Listening and respecting your coaches.</v>
      </c>
      <c r="C61" s="59"/>
      <c r="D61" s="58" t="str">
        <f>$J$61</f>
        <v>· Encouraging your teammates.
· Being a leader.
· Showing good sportsmanship.
· Respecting the other team and the umpires.</v>
      </c>
      <c r="E61" s="60"/>
      <c r="F61" s="61"/>
      <c r="I61" s="20" t="str">
        <f>'Players Rating Data'!$P$29</f>
        <v>· Trying to stay positive when you have a bad play or your team gets behind.
· Helping your teammates and coaches.
· Listening and respecting your coaches.</v>
      </c>
      <c r="J61" s="27" t="str">
        <f>'Players Rating Data'!$P$30</f>
        <v>· Encouraging your teammates.
· Being a leader.
· Showing good sportsmanship.
· Respecting the other team and the umpires.</v>
      </c>
    </row>
    <row r="62" spans="2:11" ht="6.95" customHeight="1" x14ac:dyDescent="0.25">
      <c r="B62" s="1"/>
      <c r="C62" s="1"/>
      <c r="D62" s="1"/>
      <c r="E62" s="1"/>
      <c r="F62" s="1"/>
    </row>
    <row r="63" spans="2:11" x14ac:dyDescent="0.25">
      <c r="B63" s="18" t="str">
        <f>B14</f>
        <v>Coach/Instructor Comments</v>
      </c>
      <c r="C63" s="15"/>
      <c r="D63" s="15"/>
      <c r="E63" s="19"/>
      <c r="F63" s="17"/>
    </row>
    <row r="64" spans="2:11" x14ac:dyDescent="0.25">
      <c r="B64" s="52" t="str">
        <f>IF(K64=0,"",K64)</f>
        <v/>
      </c>
      <c r="C64" s="53"/>
      <c r="D64" s="53"/>
      <c r="E64" s="54"/>
      <c r="F64" s="55"/>
      <c r="K64" s="14">
        <f>'Players Rating Data'!Q12</f>
        <v>0</v>
      </c>
    </row>
    <row r="66" spans="2:11" x14ac:dyDescent="0.25">
      <c r="B66" s="66" t="s">
        <v>14</v>
      </c>
      <c r="C66" s="66"/>
      <c r="D66" s="66"/>
      <c r="E66" s="66"/>
      <c r="F66" s="66"/>
    </row>
    <row r="67" spans="2:11" s="13" customFormat="1" x14ac:dyDescent="0.25">
      <c r="B67" s="52" t="str">
        <f>IF(K67=0,"",K67)</f>
        <v/>
      </c>
      <c r="C67" s="53"/>
      <c r="D67" s="53"/>
      <c r="E67" s="54"/>
      <c r="F67" s="55"/>
      <c r="K67" s="14">
        <f>'Players Rating Data'!R12</f>
        <v>0</v>
      </c>
    </row>
    <row r="83" spans="2:11" x14ac:dyDescent="0.25">
      <c r="B83" s="21" t="s">
        <v>16</v>
      </c>
      <c r="C83" s="22">
        <f>'Players Rating Data'!B13</f>
        <v>0</v>
      </c>
      <c r="D83" s="22"/>
      <c r="E83" s="74">
        <f ca="1">NOW()</f>
        <v>43113.777292013889</v>
      </c>
      <c r="F83" s="75"/>
    </row>
    <row r="84" spans="2:11" x14ac:dyDescent="0.25">
      <c r="B84" s="21" t="s">
        <v>31</v>
      </c>
      <c r="C84" s="24" t="str">
        <f>C6</f>
        <v>Head Coach's Name, Assistant Coaches' Names</v>
      </c>
      <c r="D84" s="24"/>
      <c r="E84" s="23"/>
      <c r="F84" s="23"/>
    </row>
    <row r="85" spans="2:11" x14ac:dyDescent="0.25">
      <c r="B85" s="13"/>
      <c r="C85" s="13"/>
      <c r="D85" s="13"/>
      <c r="E85" s="13"/>
      <c r="F85" s="13"/>
    </row>
    <row r="86" spans="2:11" x14ac:dyDescent="0.25">
      <c r="B86" s="13"/>
      <c r="C86" s="13"/>
      <c r="D86" s="13"/>
      <c r="E86" s="13"/>
      <c r="F86" s="13"/>
    </row>
    <row r="87" spans="2:11" x14ac:dyDescent="0.25">
      <c r="B87" s="13"/>
      <c r="C87" s="13"/>
      <c r="D87" s="13"/>
      <c r="E87" s="13"/>
      <c r="F87" s="13"/>
    </row>
    <row r="88" spans="2:11" x14ac:dyDescent="0.25">
      <c r="B88" s="62" t="s">
        <v>0</v>
      </c>
      <c r="C88" s="63"/>
      <c r="D88" s="64"/>
      <c r="E88" s="25" t="s">
        <v>17</v>
      </c>
      <c r="F88" s="26">
        <f>'Players Rating Data'!D13</f>
        <v>0</v>
      </c>
    </row>
    <row r="89" spans="2:11" x14ac:dyDescent="0.25">
      <c r="B89" s="49" t="s">
        <v>25</v>
      </c>
      <c r="C89" s="50"/>
      <c r="D89" s="51"/>
      <c r="E89" s="56" t="e">
        <f>VLOOKUP(F88,'Players Rating Data'!$X$1:$Y$6,2,FALSE)</f>
        <v>#N/A</v>
      </c>
      <c r="F89" s="57"/>
    </row>
    <row r="90" spans="2:11" ht="67.5" x14ac:dyDescent="0.25">
      <c r="B90" s="58" t="str">
        <f>$I$12</f>
        <v xml:space="preserve">· Staying balanced and shifting your weight to your front foot when you throw.
· Holding the ball across the seams.
· Bringing your arm down, back and then up and over your head.
· Keeping your glove up, open and facing your target. </v>
      </c>
      <c r="C90" s="59"/>
      <c r="D90" s="58" t="str">
        <f>$J$12</f>
        <v>· Keeping your glove arm elbow at the same level as your glove when you throw.
· Not throwing sidearm.
· Following through down and across your body.
· Throwing straight and hard and hitting your target.
· Hitting the cut-off man, when necessary.</v>
      </c>
      <c r="E90" s="60"/>
      <c r="F90" s="61"/>
      <c r="I90"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90"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91" spans="2:11" ht="6.95" customHeight="1" x14ac:dyDescent="0.25">
      <c r="B91" s="1"/>
      <c r="C91" s="1"/>
      <c r="D91" s="1"/>
      <c r="E91" s="1"/>
      <c r="F91" s="1"/>
      <c r="I91" s="1"/>
      <c r="J91" s="1"/>
    </row>
    <row r="92" spans="2:11" x14ac:dyDescent="0.25">
      <c r="B92" s="18" t="s">
        <v>32</v>
      </c>
      <c r="C92" s="15"/>
      <c r="D92" s="15"/>
      <c r="E92" s="19"/>
      <c r="F92" s="17"/>
      <c r="I92" s="13"/>
      <c r="J92" s="13"/>
    </row>
    <row r="93" spans="2:11" x14ac:dyDescent="0.25">
      <c r="B93" s="52" t="str">
        <f>IF(K93=0,"",K93)</f>
        <v/>
      </c>
      <c r="C93" s="53"/>
      <c r="D93" s="53"/>
      <c r="E93" s="53"/>
      <c r="F93" s="65"/>
      <c r="I93" s="30"/>
      <c r="J93" s="30"/>
      <c r="K93" s="14">
        <f>'Players Rating Data'!E13</f>
        <v>0</v>
      </c>
    </row>
    <row r="94" spans="2:11" x14ac:dyDescent="0.25">
      <c r="B94" s="13"/>
      <c r="C94" s="13"/>
      <c r="D94" s="13"/>
      <c r="E94" s="13"/>
      <c r="F94" s="13"/>
      <c r="I94" s="13"/>
      <c r="J94" s="13"/>
    </row>
    <row r="95" spans="2:11" x14ac:dyDescent="0.25">
      <c r="B95" s="62" t="s">
        <v>1</v>
      </c>
      <c r="C95" s="63"/>
      <c r="D95" s="64"/>
      <c r="E95" s="25" t="s">
        <v>17</v>
      </c>
      <c r="F95" s="26">
        <f>'Players Rating Data'!F13</f>
        <v>0</v>
      </c>
      <c r="I95" s="13"/>
      <c r="J95" s="13"/>
    </row>
    <row r="96" spans="2:11" x14ac:dyDescent="0.25">
      <c r="B96" s="49" t="s">
        <v>26</v>
      </c>
      <c r="C96" s="50"/>
      <c r="D96" s="51"/>
      <c r="E96" s="56" t="e">
        <f>VLOOKUP(F95,'Players Rating Data'!$X$1:$Y$6,2,FALSE)</f>
        <v>#N/A</v>
      </c>
      <c r="F96" s="57"/>
      <c r="I96" s="13"/>
      <c r="J96" s="13"/>
    </row>
    <row r="97" spans="2:11" ht="45.75" x14ac:dyDescent="0.25">
      <c r="B97" s="58" t="str">
        <f>$I$19</f>
        <v>· Moving to the ball.
· Calling for the ball, when necessary.
· Using cross-over steps when running backwards.
· Catching the ball in the webbing of your glove.</v>
      </c>
      <c r="C97" s="61"/>
      <c r="D97" s="58" t="str">
        <f>$J$19</f>
        <v>· Squeezing your glove after catching the ball.
· Ready with your throwing hand in case the ball rolls or pops out of the glove.
· Balanced and ready to throw ball after catching it.</v>
      </c>
      <c r="E97" s="60"/>
      <c r="F97" s="61"/>
      <c r="I97" s="20" t="str">
        <f>'Players Rating Data'!$F$29</f>
        <v>· Moving to the ball.
· Calling for the ball, when necessary.
· Using cross-over steps when running backwards.
· Catching the ball in the webbing of your glove.</v>
      </c>
      <c r="J97" s="27" t="str">
        <f>'Players Rating Data'!$F$30</f>
        <v>· Squeezing your glove after catching the ball.
· Ready with your throwing hand in case the ball rolls or pops out of the glove.
· Balanced and ready to throw ball after catching it.</v>
      </c>
    </row>
    <row r="98" spans="2:11" ht="6.95" customHeight="1" x14ac:dyDescent="0.25">
      <c r="B98" s="1"/>
      <c r="C98" s="1"/>
      <c r="D98" s="1"/>
      <c r="E98" s="1"/>
      <c r="F98" s="1"/>
      <c r="I98" s="13"/>
      <c r="J98" s="13"/>
    </row>
    <row r="99" spans="2:11" x14ac:dyDescent="0.25">
      <c r="B99" s="18" t="str">
        <f>B92</f>
        <v>Coach/Instructor Comments</v>
      </c>
      <c r="C99" s="15"/>
      <c r="D99" s="15"/>
      <c r="E99" s="19"/>
      <c r="F99" s="17"/>
      <c r="I99" s="13"/>
      <c r="J99" s="13"/>
    </row>
    <row r="100" spans="2:11" x14ac:dyDescent="0.25">
      <c r="B100" s="52" t="str">
        <f>IF(K100=0,"",K100)</f>
        <v/>
      </c>
      <c r="C100" s="53"/>
      <c r="D100" s="53"/>
      <c r="E100" s="53"/>
      <c r="F100" s="65"/>
      <c r="I100" s="14"/>
      <c r="J100" s="13"/>
      <c r="K100" s="14">
        <f>'Players Rating Data'!G13</f>
        <v>0</v>
      </c>
    </row>
    <row r="101" spans="2:11" x14ac:dyDescent="0.25">
      <c r="B101" s="13"/>
      <c r="C101" s="13"/>
      <c r="D101" s="13"/>
      <c r="E101" s="13"/>
      <c r="F101" s="13"/>
      <c r="I101" s="13"/>
      <c r="J101" s="13"/>
    </row>
    <row r="102" spans="2:11" x14ac:dyDescent="0.25">
      <c r="B102" s="62" t="s">
        <v>2</v>
      </c>
      <c r="C102" s="63"/>
      <c r="D102" s="64"/>
      <c r="E102" s="25" t="s">
        <v>17</v>
      </c>
      <c r="F102" s="26">
        <f>'Players Rating Data'!H13</f>
        <v>0</v>
      </c>
      <c r="I102" s="13"/>
      <c r="J102" s="13"/>
    </row>
    <row r="103" spans="2:11" x14ac:dyDescent="0.25">
      <c r="B103" s="49" t="s">
        <v>27</v>
      </c>
      <c r="C103" s="50"/>
      <c r="D103" s="51"/>
      <c r="E103" s="56" t="e">
        <f>VLOOKUP(F102,'Players Rating Data'!$X$1:$Y$6,2,FALSE)</f>
        <v>#N/A</v>
      </c>
      <c r="F103" s="57"/>
      <c r="I103" s="13"/>
      <c r="J103" s="13"/>
    </row>
    <row r="104" spans="2:11" ht="45.75" x14ac:dyDescent="0.25">
      <c r="B104" s="58" t="str">
        <f>$I$26</f>
        <v>· Starting in the ready position.
· Moving to the ball quickly.
· Keeping the ball in front of you.
· Not letting the ball get past you.</v>
      </c>
      <c r="C104" s="61"/>
      <c r="D104" s="58" t="str">
        <f>$J$26</f>
        <v>· Using both hands to trap the ball.
· Making the right play.
· Not rushing your throws.
· Making a strong and accurate throw.</v>
      </c>
      <c r="E104" s="60"/>
      <c r="F104" s="61"/>
      <c r="I104" s="20" t="str">
        <f>'Players Rating Data'!$H$29</f>
        <v>· Starting in the ready position.
· Moving to the ball quickly.
· Keeping the ball in front of you.
· Not letting the ball get past you.</v>
      </c>
      <c r="J104" s="27" t="str">
        <f>'Players Rating Data'!$H$30</f>
        <v>· Using both hands to trap the ball.
· Making the right play.
· Not rushing your throws.
· Making a strong and accurate throw.</v>
      </c>
    </row>
    <row r="105" spans="2:11" ht="6.95" customHeight="1" x14ac:dyDescent="0.25">
      <c r="B105" s="1"/>
      <c r="C105" s="1"/>
      <c r="D105" s="1"/>
      <c r="E105" s="1"/>
      <c r="F105" s="1"/>
      <c r="I105" s="13"/>
      <c r="J105" s="13"/>
    </row>
    <row r="106" spans="2:11" x14ac:dyDescent="0.25">
      <c r="B106" s="18" t="str">
        <f>B99</f>
        <v>Coach/Instructor Comments</v>
      </c>
      <c r="C106" s="15"/>
      <c r="D106" s="15"/>
      <c r="E106" s="19"/>
      <c r="F106" s="17"/>
      <c r="I106" s="13"/>
      <c r="J106" s="13"/>
    </row>
    <row r="107" spans="2:11" x14ac:dyDescent="0.25">
      <c r="B107" s="52" t="str">
        <f>IF(K107=0,"",K107)</f>
        <v/>
      </c>
      <c r="C107" s="53"/>
      <c r="D107" s="53"/>
      <c r="E107" s="53"/>
      <c r="F107" s="65"/>
      <c r="I107" s="13"/>
      <c r="J107" s="13"/>
      <c r="K107" s="14">
        <f>'Players Rating Data'!I13</f>
        <v>0</v>
      </c>
    </row>
    <row r="108" spans="2:11" x14ac:dyDescent="0.25">
      <c r="B108" s="13"/>
      <c r="C108" s="13"/>
      <c r="D108" s="13"/>
      <c r="E108" s="13"/>
      <c r="F108" s="13"/>
      <c r="I108" s="13"/>
      <c r="J108" s="13"/>
    </row>
    <row r="109" spans="2:11" x14ac:dyDescent="0.25">
      <c r="B109" s="62" t="s">
        <v>3</v>
      </c>
      <c r="C109" s="63"/>
      <c r="D109" s="64"/>
      <c r="E109" s="25" t="s">
        <v>17</v>
      </c>
      <c r="F109" s="26">
        <f>'Players Rating Data'!J13</f>
        <v>0</v>
      </c>
      <c r="I109" s="13"/>
      <c r="J109" s="13"/>
    </row>
    <row r="110" spans="2:11" x14ac:dyDescent="0.25">
      <c r="B110" s="49" t="s">
        <v>38</v>
      </c>
      <c r="C110" s="50"/>
      <c r="D110" s="51"/>
      <c r="E110" s="56" t="e">
        <f>VLOOKUP(F109,'Players Rating Data'!$X$1:$Y$6,2,FALSE)</f>
        <v>#N/A</v>
      </c>
      <c r="F110" s="57"/>
      <c r="I110" s="13"/>
      <c r="J110" s="13"/>
    </row>
    <row r="111" spans="2:11" ht="68.25" x14ac:dyDescent="0.25">
      <c r="B111" s="58" t="str">
        <f>$I$33</f>
        <v>· Being ready for the pitch.
· Being aggressive and not waiting for a walk.
· Hitting the ball solidly.
· Being disciplined to only swing at good pitches.
· Making adjustments, when necessary, depending on the count, the number of outs, and the runners on base.</v>
      </c>
      <c r="C111" s="61"/>
      <c r="D111" s="58" t="str">
        <f>$J$33</f>
        <v>· Making a full swing in most at bats.
· Stepping towards the pitcher.
· Keeping your head still and eyes on ball.
· Hitting the ball in front of your stance.</v>
      </c>
      <c r="E111" s="60"/>
      <c r="F111" s="61"/>
      <c r="I111"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111" s="27" t="str">
        <f>'Players Rating Data'!$J$30</f>
        <v>· Making a full swing in most at bats.
· Stepping towards the pitcher.
· Keeping your head still and eyes on ball.
· Hitting the ball in front of your stance.</v>
      </c>
    </row>
    <row r="112" spans="2:11" ht="6.95" customHeight="1" x14ac:dyDescent="0.25">
      <c r="B112" s="1"/>
      <c r="C112" s="1"/>
      <c r="D112" s="1"/>
      <c r="E112" s="1"/>
      <c r="F112" s="1"/>
      <c r="I112" s="13"/>
      <c r="J112" s="13"/>
    </row>
    <row r="113" spans="2:11" x14ac:dyDescent="0.25">
      <c r="B113" s="18" t="str">
        <f>B92</f>
        <v>Coach/Instructor Comments</v>
      </c>
      <c r="C113" s="15"/>
      <c r="D113" s="15"/>
      <c r="E113" s="19"/>
      <c r="F113" s="17"/>
      <c r="I113" s="13"/>
      <c r="J113" s="13"/>
    </row>
    <row r="114" spans="2:11" x14ac:dyDescent="0.25">
      <c r="B114" s="52" t="str">
        <f>IF(K114=0,"",K114)</f>
        <v/>
      </c>
      <c r="C114" s="53"/>
      <c r="D114" s="53"/>
      <c r="E114" s="53"/>
      <c r="F114" s="65"/>
      <c r="I114" s="13"/>
      <c r="J114" s="13"/>
      <c r="K114" s="14">
        <f>'Players Rating Data'!K13</f>
        <v>0</v>
      </c>
    </row>
    <row r="115" spans="2:11" x14ac:dyDescent="0.25">
      <c r="B115" s="13"/>
      <c r="C115" s="13"/>
      <c r="D115" s="13"/>
      <c r="E115" s="13"/>
      <c r="F115" s="13"/>
      <c r="I115" s="13"/>
      <c r="J115" s="13"/>
    </row>
    <row r="116" spans="2:11" x14ac:dyDescent="0.25">
      <c r="B116" s="13"/>
      <c r="C116" s="13"/>
      <c r="D116" s="13"/>
      <c r="E116" s="13"/>
      <c r="F116" s="13"/>
      <c r="I116" s="13"/>
      <c r="J116" s="13"/>
    </row>
    <row r="117" spans="2:11" x14ac:dyDescent="0.25">
      <c r="B117" s="13"/>
      <c r="C117" s="13"/>
      <c r="D117" s="13"/>
      <c r="E117" s="13"/>
      <c r="F117" s="13"/>
      <c r="I117" s="13"/>
      <c r="J117" s="13"/>
    </row>
    <row r="118" spans="2:11" x14ac:dyDescent="0.25">
      <c r="B118" s="13"/>
      <c r="C118" s="13"/>
      <c r="D118" s="13"/>
      <c r="E118" s="13"/>
      <c r="F118" s="13"/>
      <c r="I118" s="13"/>
      <c r="J118" s="13"/>
    </row>
    <row r="119" spans="2:11" x14ac:dyDescent="0.25">
      <c r="B119" s="13"/>
      <c r="C119" s="13"/>
      <c r="D119" s="13"/>
      <c r="E119" s="13"/>
      <c r="F119" s="13"/>
      <c r="I119" s="13"/>
      <c r="J119" s="13"/>
    </row>
    <row r="120" spans="2:11" x14ac:dyDescent="0.25">
      <c r="B120" s="13"/>
      <c r="C120" s="13"/>
      <c r="D120" s="13"/>
      <c r="E120" s="13"/>
      <c r="F120" s="13"/>
      <c r="I120" s="13"/>
      <c r="J120" s="13"/>
    </row>
    <row r="121" spans="2:11" ht="21" x14ac:dyDescent="0.35">
      <c r="B121" s="13"/>
      <c r="C121" s="67" t="s">
        <v>53</v>
      </c>
      <c r="D121" s="67"/>
      <c r="E121" s="13"/>
      <c r="F121" s="13"/>
      <c r="I121" s="13"/>
      <c r="J121" s="13"/>
    </row>
    <row r="122" spans="2:11" x14ac:dyDescent="0.25">
      <c r="B122" s="13"/>
      <c r="C122" s="13"/>
      <c r="D122" s="13"/>
      <c r="E122" s="13"/>
      <c r="F122" s="13"/>
      <c r="I122" s="13"/>
      <c r="J122" s="13"/>
    </row>
    <row r="123" spans="2:11" x14ac:dyDescent="0.25">
      <c r="B123" s="62" t="s">
        <v>4</v>
      </c>
      <c r="C123" s="63"/>
      <c r="D123" s="64"/>
      <c r="E123" s="25" t="s">
        <v>17</v>
      </c>
      <c r="F123" s="26">
        <f>'Players Rating Data'!L13</f>
        <v>0</v>
      </c>
      <c r="I123" s="13"/>
      <c r="J123" s="13"/>
    </row>
    <row r="124" spans="2:11" x14ac:dyDescent="0.25">
      <c r="B124" s="49" t="s">
        <v>39</v>
      </c>
      <c r="C124" s="50"/>
      <c r="D124" s="51"/>
      <c r="E124" s="56" t="e">
        <f>VLOOKUP(F123,'Players Rating Data'!$X$1:$Y$6,2,FALSE)</f>
        <v>#N/A</v>
      </c>
      <c r="F124" s="57"/>
      <c r="I124" s="13"/>
      <c r="J124" s="13"/>
    </row>
    <row r="125" spans="2:11" ht="45.75" x14ac:dyDescent="0.25">
      <c r="B125" s="58" t="str">
        <f>$I$47</f>
        <v>· Hitting the ball hard and to the outfield in the air.
· Hitting the ball to left (righties) or right (lefties) field.
· Being aggressive.
· Being disciplined to only swing at good pitches.</v>
      </c>
      <c r="C125" s="61"/>
      <c r="D125" s="58" t="str">
        <f>$J$47</f>
        <v>· Making a full swing in most at bats.
· Stepping towards the pitcher.
· Keeping your head still and eyes on ball.
· Hitting the ball in front of your stance.</v>
      </c>
      <c r="E125" s="60"/>
      <c r="F125" s="61"/>
      <c r="I125" s="20" t="str">
        <f>'Players Rating Data'!$L$29</f>
        <v>· Hitting the ball hard and to the outfield in the air.
· Hitting the ball to left (righties) or right (lefties) field.
· Being aggressive.
· Being disciplined to only swing at good pitches.</v>
      </c>
      <c r="J125" s="27" t="str">
        <f>'Players Rating Data'!$L$30</f>
        <v>· Making a full swing in most at bats.
· Stepping towards the pitcher.
· Keeping your head still and eyes on ball.
· Hitting the ball in front of your stance.</v>
      </c>
    </row>
    <row r="126" spans="2:11" ht="6.95" customHeight="1" x14ac:dyDescent="0.25">
      <c r="B126" s="1"/>
      <c r="C126" s="1"/>
      <c r="D126" s="1"/>
      <c r="E126" s="1"/>
      <c r="F126" s="1"/>
      <c r="I126" s="13"/>
      <c r="J126" s="13"/>
    </row>
    <row r="127" spans="2:11" x14ac:dyDescent="0.25">
      <c r="B127" s="18" t="str">
        <f>B92</f>
        <v>Coach/Instructor Comments</v>
      </c>
      <c r="C127" s="15"/>
      <c r="D127" s="15"/>
      <c r="E127" s="19"/>
      <c r="F127" s="17"/>
      <c r="I127" s="13"/>
      <c r="J127" s="13"/>
    </row>
    <row r="128" spans="2:11" x14ac:dyDescent="0.25">
      <c r="B128" s="52" t="str">
        <f>IF(K128=0,"",K128)</f>
        <v/>
      </c>
      <c r="C128" s="53"/>
      <c r="D128" s="53"/>
      <c r="E128" s="53"/>
      <c r="F128" s="65"/>
      <c r="I128" s="13"/>
      <c r="J128" s="13"/>
      <c r="K128" s="14">
        <f>'Players Rating Data'!M13</f>
        <v>0</v>
      </c>
    </row>
    <row r="129" spans="2:11" x14ac:dyDescent="0.25">
      <c r="B129" s="13"/>
      <c r="C129" s="13"/>
      <c r="D129" s="13"/>
      <c r="E129" s="13"/>
      <c r="F129" s="13"/>
      <c r="I129" s="13"/>
      <c r="J129" s="13"/>
    </row>
    <row r="130" spans="2:11" x14ac:dyDescent="0.25">
      <c r="B130" s="62" t="s">
        <v>5</v>
      </c>
      <c r="C130" s="63"/>
      <c r="D130" s="64"/>
      <c r="E130" s="25" t="s">
        <v>17</v>
      </c>
      <c r="F130" s="26">
        <f>'Players Rating Data'!N13</f>
        <v>0</v>
      </c>
      <c r="I130" s="13"/>
      <c r="J130" s="13"/>
    </row>
    <row r="131" spans="2:11" x14ac:dyDescent="0.25">
      <c r="B131" s="49" t="s">
        <v>40</v>
      </c>
      <c r="C131" s="50"/>
      <c r="D131" s="51"/>
      <c r="E131" s="56" t="e">
        <f>VLOOKUP(F130,'Players Rating Data'!$X$1:$Y$6,2,FALSE)</f>
        <v>#N/A</v>
      </c>
      <c r="F131" s="57"/>
      <c r="I131" s="13"/>
      <c r="J131" s="13"/>
    </row>
    <row r="132" spans="2:11" ht="34.5" x14ac:dyDescent="0.25">
      <c r="B132" s="58" t="str">
        <f>$I$54</f>
        <v>· Knowing where the play is and letting your teammates know too.
· Asking questions to help clarify your understanding of how you or your teammates need to play.</v>
      </c>
      <c r="C132" s="61"/>
      <c r="D132" s="58" t="str">
        <f>$J$54</f>
        <v>· Asking questions about the rules to better your understanding and to help your team.
· Making suggestions to the coaches.</v>
      </c>
      <c r="E132" s="60"/>
      <c r="F132" s="61"/>
      <c r="I132" s="20" t="str">
        <f>'Players Rating Data'!$N$29</f>
        <v>· Knowing where the play is and letting your teammates know too.
· Asking questions to help clarify your understanding of how you or your teammates need to play.</v>
      </c>
      <c r="J132" s="27" t="str">
        <f>'Players Rating Data'!$N$30</f>
        <v>· Asking questions about the rules to better your understanding and to help your team.
· Making suggestions to the coaches.</v>
      </c>
    </row>
    <row r="133" spans="2:11" ht="6.95" customHeight="1" x14ac:dyDescent="0.25">
      <c r="B133" s="1"/>
      <c r="C133" s="1"/>
      <c r="D133" s="1"/>
      <c r="E133" s="1"/>
      <c r="F133" s="1"/>
      <c r="I133" s="13"/>
      <c r="J133" s="13"/>
    </row>
    <row r="134" spans="2:11" x14ac:dyDescent="0.25">
      <c r="B134" s="18" t="str">
        <f>B92</f>
        <v>Coach/Instructor Comments</v>
      </c>
      <c r="C134" s="15"/>
      <c r="D134" s="15"/>
      <c r="E134" s="19"/>
      <c r="F134" s="17"/>
      <c r="I134" s="13"/>
      <c r="J134" s="13"/>
    </row>
    <row r="135" spans="2:11" x14ac:dyDescent="0.25">
      <c r="B135" s="52" t="str">
        <f>IF(K135=0,"",K135)</f>
        <v/>
      </c>
      <c r="C135" s="53"/>
      <c r="D135" s="53"/>
      <c r="E135" s="53"/>
      <c r="F135" s="65"/>
      <c r="I135" s="13"/>
      <c r="J135" s="13"/>
      <c r="K135" s="14">
        <f>'Players Rating Data'!O13</f>
        <v>0</v>
      </c>
    </row>
    <row r="136" spans="2:11" x14ac:dyDescent="0.25">
      <c r="B136" s="13"/>
      <c r="C136" s="13"/>
      <c r="D136" s="13"/>
      <c r="E136" s="13"/>
      <c r="F136" s="13"/>
      <c r="I136" s="13"/>
      <c r="J136" s="13"/>
    </row>
    <row r="137" spans="2:11" x14ac:dyDescent="0.25">
      <c r="B137" s="62" t="s">
        <v>41</v>
      </c>
      <c r="C137" s="63"/>
      <c r="D137" s="64"/>
      <c r="E137" s="25" t="s">
        <v>17</v>
      </c>
      <c r="F137" s="26">
        <f>'Players Rating Data'!P13</f>
        <v>0</v>
      </c>
      <c r="I137" s="13"/>
      <c r="J137" s="13"/>
    </row>
    <row r="138" spans="2:11" x14ac:dyDescent="0.25">
      <c r="B138" s="49" t="s">
        <v>43</v>
      </c>
      <c r="C138" s="50"/>
      <c r="D138" s="51"/>
      <c r="E138" s="56" t="e">
        <f>VLOOKUP(F137,'Players Rating Data'!$X$1:$Y$6,2,FALSE)</f>
        <v>#N/A</v>
      </c>
      <c r="F138" s="57"/>
      <c r="I138" s="13"/>
      <c r="J138" s="13"/>
    </row>
    <row r="139" spans="2:11" ht="45.75" x14ac:dyDescent="0.25">
      <c r="B139" s="58" t="str">
        <f>$I$61</f>
        <v>· Trying to stay positive when you have a bad play or your team gets behind.
· Helping your teammates and coaches.
· Listening and respecting your coaches.</v>
      </c>
      <c r="C139" s="61"/>
      <c r="D139" s="58" t="str">
        <f>$J$61</f>
        <v>· Encouraging your teammates.
· Being a leader.
· Showing good sportsmanship.
· Respecting the other team and the umpires.</v>
      </c>
      <c r="E139" s="60"/>
      <c r="F139" s="61"/>
      <c r="I139" s="20" t="str">
        <f>'Players Rating Data'!$P$29</f>
        <v>· Trying to stay positive when you have a bad play or your team gets behind.
· Helping your teammates and coaches.
· Listening and respecting your coaches.</v>
      </c>
      <c r="J139" s="27" t="str">
        <f>'Players Rating Data'!$P$30</f>
        <v>· Encouraging your teammates.
· Being a leader.
· Showing good sportsmanship.
· Respecting the other team and the umpires.</v>
      </c>
    </row>
    <row r="140" spans="2:11" ht="6.95" customHeight="1" x14ac:dyDescent="0.25">
      <c r="B140" s="1"/>
      <c r="C140" s="1"/>
      <c r="D140" s="1"/>
      <c r="E140" s="1"/>
      <c r="F140" s="1"/>
      <c r="I140" s="13"/>
      <c r="J140" s="13"/>
    </row>
    <row r="141" spans="2:11" x14ac:dyDescent="0.25">
      <c r="B141" s="18" t="str">
        <f>B92</f>
        <v>Coach/Instructor Comments</v>
      </c>
      <c r="C141" s="15"/>
      <c r="D141" s="15"/>
      <c r="E141" s="19"/>
      <c r="F141" s="17"/>
      <c r="I141" s="13"/>
      <c r="J141" s="13"/>
    </row>
    <row r="142" spans="2:11" x14ac:dyDescent="0.25">
      <c r="B142" s="52" t="str">
        <f>IF(K142=0,"",K142)</f>
        <v/>
      </c>
      <c r="C142" s="53"/>
      <c r="D142" s="53"/>
      <c r="E142" s="53"/>
      <c r="F142" s="65"/>
      <c r="I142" s="13"/>
      <c r="J142" s="13"/>
      <c r="K142" s="14">
        <f>'Players Rating Data'!Q13</f>
        <v>0</v>
      </c>
    </row>
    <row r="143" spans="2:11" x14ac:dyDescent="0.25">
      <c r="B143" s="13"/>
      <c r="C143" s="13"/>
      <c r="D143" s="13"/>
      <c r="E143" s="13"/>
      <c r="F143" s="13"/>
      <c r="I143" s="13"/>
      <c r="J143" s="13"/>
    </row>
    <row r="144" spans="2:11" x14ac:dyDescent="0.25">
      <c r="B144" s="68" t="s">
        <v>14</v>
      </c>
      <c r="C144" s="69"/>
      <c r="D144" s="69"/>
      <c r="E144" s="69"/>
      <c r="F144" s="70"/>
      <c r="I144" s="13"/>
      <c r="J144" s="13"/>
    </row>
    <row r="145" spans="2:11" x14ac:dyDescent="0.25">
      <c r="B145" s="71" t="str">
        <f>IF(K145=0,"",K145)</f>
        <v/>
      </c>
      <c r="C145" s="72"/>
      <c r="D145" s="72"/>
      <c r="E145" s="72"/>
      <c r="F145" s="73"/>
      <c r="I145" s="13"/>
      <c r="J145" s="13"/>
      <c r="K145" s="14">
        <f>'Players Rating Data'!R13</f>
        <v>0</v>
      </c>
    </row>
    <row r="146" spans="2:11" x14ac:dyDescent="0.25">
      <c r="B146" s="13"/>
      <c r="C146" s="13"/>
      <c r="D146" s="13"/>
      <c r="E146" s="13"/>
      <c r="F146" s="13"/>
    </row>
    <row r="147" spans="2:11" x14ac:dyDescent="0.25">
      <c r="B147" s="13"/>
      <c r="C147" s="13"/>
      <c r="D147" s="13"/>
      <c r="E147" s="13"/>
      <c r="F147" s="13"/>
    </row>
    <row r="148" spans="2:11" x14ac:dyDescent="0.25">
      <c r="B148" s="13"/>
      <c r="C148" s="13"/>
      <c r="D148" s="13"/>
      <c r="E148" s="13"/>
      <c r="F148" s="13"/>
    </row>
    <row r="149" spans="2:11" x14ac:dyDescent="0.25">
      <c r="B149" s="13"/>
      <c r="C149" s="13"/>
      <c r="D149" s="13"/>
      <c r="E149" s="13"/>
      <c r="F149" s="13"/>
    </row>
    <row r="150" spans="2:11" x14ac:dyDescent="0.25">
      <c r="B150" s="13"/>
      <c r="C150" s="13"/>
      <c r="D150" s="13"/>
      <c r="E150" s="13"/>
      <c r="F150" s="13"/>
    </row>
    <row r="151" spans="2:11" x14ac:dyDescent="0.25">
      <c r="B151" s="13"/>
      <c r="C151" s="13"/>
      <c r="D151" s="13"/>
      <c r="E151" s="13"/>
      <c r="F151" s="13"/>
    </row>
    <row r="152" spans="2:11" x14ac:dyDescent="0.25">
      <c r="B152" s="13"/>
      <c r="C152" s="13"/>
      <c r="D152" s="13"/>
      <c r="E152" s="13"/>
      <c r="F152" s="13"/>
    </row>
    <row r="153" spans="2:11" x14ac:dyDescent="0.25">
      <c r="B153" s="13"/>
      <c r="C153" s="13"/>
      <c r="D153" s="13"/>
      <c r="E153" s="13"/>
      <c r="F153" s="13"/>
    </row>
    <row r="154" spans="2:11" x14ac:dyDescent="0.25">
      <c r="B154" s="13"/>
      <c r="C154" s="13"/>
      <c r="D154" s="13"/>
      <c r="E154" s="13"/>
      <c r="F154" s="13"/>
    </row>
    <row r="155" spans="2:11" x14ac:dyDescent="0.25">
      <c r="B155" s="13"/>
      <c r="C155" s="13"/>
      <c r="D155" s="13"/>
      <c r="E155" s="13"/>
      <c r="F155" s="13"/>
    </row>
    <row r="156" spans="2:11" x14ac:dyDescent="0.25">
      <c r="B156" s="13"/>
      <c r="C156" s="13"/>
      <c r="D156" s="13"/>
      <c r="E156" s="13"/>
      <c r="F156" s="13"/>
    </row>
    <row r="157" spans="2:11" x14ac:dyDescent="0.25">
      <c r="B157" s="13"/>
      <c r="C157" s="13"/>
      <c r="D157" s="13"/>
      <c r="E157" s="13"/>
      <c r="F157" s="13"/>
    </row>
    <row r="158" spans="2:11" x14ac:dyDescent="0.25">
      <c r="B158" s="21" t="s">
        <v>16</v>
      </c>
      <c r="C158" s="22">
        <f>'Players Rating Data'!B14</f>
        <v>0</v>
      </c>
      <c r="D158" s="22"/>
      <c r="E158" s="74">
        <f ca="1">NOW()</f>
        <v>43113.777292013889</v>
      </c>
      <c r="F158" s="75"/>
      <c r="G158" s="13"/>
      <c r="H158" s="13"/>
      <c r="I158" s="13"/>
      <c r="J158" s="13"/>
    </row>
    <row r="159" spans="2:11" x14ac:dyDescent="0.25">
      <c r="B159" s="21" t="s">
        <v>31</v>
      </c>
      <c r="C159" s="24" t="str">
        <f>C6</f>
        <v>Head Coach's Name, Assistant Coaches' Names</v>
      </c>
      <c r="D159" s="24"/>
      <c r="E159" s="23"/>
      <c r="F159" s="23"/>
      <c r="G159" s="13"/>
      <c r="H159" s="13"/>
      <c r="I159" s="13"/>
      <c r="J159" s="13"/>
    </row>
    <row r="160" spans="2:11" x14ac:dyDescent="0.25">
      <c r="B160" s="13"/>
      <c r="C160" s="13"/>
      <c r="D160" s="13"/>
      <c r="E160" s="13"/>
      <c r="F160" s="13"/>
      <c r="G160" s="13"/>
      <c r="H160" s="13"/>
      <c r="I160" s="13"/>
      <c r="J160" s="13"/>
    </row>
    <row r="161" spans="2:11" x14ac:dyDescent="0.25">
      <c r="B161" s="13"/>
      <c r="C161" s="13"/>
      <c r="D161" s="13"/>
      <c r="E161" s="13"/>
      <c r="F161" s="13"/>
      <c r="G161" s="13"/>
      <c r="H161" s="13"/>
      <c r="I161" s="13"/>
      <c r="J161" s="13"/>
    </row>
    <row r="162" spans="2:11" x14ac:dyDescent="0.25">
      <c r="B162" s="13"/>
      <c r="C162" s="13"/>
      <c r="D162" s="13"/>
      <c r="E162" s="13"/>
      <c r="F162" s="13"/>
      <c r="G162" s="13"/>
      <c r="H162" s="13"/>
      <c r="I162" s="13"/>
      <c r="J162" s="13"/>
    </row>
    <row r="163" spans="2:11" x14ac:dyDescent="0.25">
      <c r="B163" s="62" t="s">
        <v>0</v>
      </c>
      <c r="C163" s="63"/>
      <c r="D163" s="64"/>
      <c r="E163" s="25" t="s">
        <v>17</v>
      </c>
      <c r="F163" s="26">
        <f>'Players Rating Data'!D14</f>
        <v>0</v>
      </c>
      <c r="G163" s="13"/>
      <c r="H163" s="13"/>
      <c r="I163" s="13"/>
      <c r="J163" s="13"/>
    </row>
    <row r="164" spans="2:11" x14ac:dyDescent="0.25">
      <c r="B164" s="49" t="s">
        <v>25</v>
      </c>
      <c r="C164" s="50"/>
      <c r="D164" s="51"/>
      <c r="E164" s="56" t="e">
        <f>VLOOKUP(F163,'Players Rating Data'!$X$1:$Y$6,2,FALSE)</f>
        <v>#N/A</v>
      </c>
      <c r="F164" s="57"/>
      <c r="G164" s="13"/>
      <c r="H164" s="13"/>
      <c r="I164" s="13"/>
      <c r="J164" s="13"/>
    </row>
    <row r="165" spans="2:11" ht="67.5" x14ac:dyDescent="0.25">
      <c r="B165" s="58" t="str">
        <f>$I$12</f>
        <v xml:space="preserve">· Staying balanced and shifting your weight to your front foot when you throw.
· Holding the ball across the seams.
· Bringing your arm down, back and then up and over your head.
· Keeping your glove up, open and facing your target. </v>
      </c>
      <c r="C165" s="59"/>
      <c r="D165" s="58" t="str">
        <f>$J$12</f>
        <v>· Keeping your glove arm elbow at the same level as your glove when you throw.
· Not throwing sidearm.
· Following through down and across your body.
· Throwing straight and hard and hitting your target.
· Hitting the cut-off man, when necessary.</v>
      </c>
      <c r="E165" s="60"/>
      <c r="F165" s="61"/>
      <c r="G165" s="13"/>
      <c r="H165" s="13"/>
      <c r="I165"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165"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166" spans="2:11" ht="6.95" customHeight="1" x14ac:dyDescent="0.25">
      <c r="B166" s="1"/>
      <c r="C166" s="1"/>
      <c r="D166" s="1"/>
      <c r="E166" s="1"/>
      <c r="F166" s="1"/>
      <c r="G166" s="13"/>
      <c r="H166" s="13"/>
      <c r="I166" s="1"/>
      <c r="J166" s="1"/>
    </row>
    <row r="167" spans="2:11" x14ac:dyDescent="0.25">
      <c r="B167" s="18" t="s">
        <v>32</v>
      </c>
      <c r="C167" s="15"/>
      <c r="D167" s="15"/>
      <c r="E167" s="19"/>
      <c r="F167" s="17"/>
      <c r="G167" s="13"/>
      <c r="H167" s="13"/>
      <c r="I167" s="13"/>
      <c r="J167" s="13"/>
    </row>
    <row r="168" spans="2:11" x14ac:dyDescent="0.25">
      <c r="B168" s="52" t="str">
        <f>IF(K168=0,"",K168)</f>
        <v/>
      </c>
      <c r="C168" s="53"/>
      <c r="D168" s="53"/>
      <c r="E168" s="53"/>
      <c r="F168" s="65"/>
      <c r="G168" s="13"/>
      <c r="H168" s="13"/>
      <c r="I168" s="30"/>
      <c r="J168" s="30"/>
      <c r="K168" s="14">
        <f>'Players Rating Data'!E14</f>
        <v>0</v>
      </c>
    </row>
    <row r="169" spans="2:11" x14ac:dyDescent="0.25">
      <c r="B169" s="13"/>
      <c r="C169" s="13"/>
      <c r="D169" s="13"/>
      <c r="E169" s="13"/>
      <c r="F169" s="13"/>
      <c r="G169" s="13"/>
      <c r="H169" s="13"/>
      <c r="I169" s="13"/>
      <c r="J169" s="13"/>
    </row>
    <row r="170" spans="2:11" x14ac:dyDescent="0.25">
      <c r="B170" s="62" t="s">
        <v>1</v>
      </c>
      <c r="C170" s="63"/>
      <c r="D170" s="64"/>
      <c r="E170" s="25" t="s">
        <v>17</v>
      </c>
      <c r="F170" s="26">
        <f>'Players Rating Data'!F14</f>
        <v>0</v>
      </c>
      <c r="G170" s="13"/>
      <c r="H170" s="13"/>
      <c r="I170" s="13"/>
      <c r="J170" s="13"/>
    </row>
    <row r="171" spans="2:11" x14ac:dyDescent="0.25">
      <c r="B171" s="49" t="s">
        <v>26</v>
      </c>
      <c r="C171" s="50"/>
      <c r="D171" s="51"/>
      <c r="E171" s="56" t="e">
        <f>VLOOKUP(F170,'Players Rating Data'!$X$1:$Y$6,2,FALSE)</f>
        <v>#N/A</v>
      </c>
      <c r="F171" s="57"/>
      <c r="G171" s="13"/>
      <c r="H171" s="13"/>
      <c r="I171" s="13"/>
      <c r="J171" s="13"/>
    </row>
    <row r="172" spans="2:11" ht="45.75" x14ac:dyDescent="0.25">
      <c r="B172" s="58" t="str">
        <f>$I$19</f>
        <v>· Moving to the ball.
· Calling for the ball, when necessary.
· Using cross-over steps when running backwards.
· Catching the ball in the webbing of your glove.</v>
      </c>
      <c r="C172" s="61"/>
      <c r="D172" s="58" t="str">
        <f>$J$19</f>
        <v>· Squeezing your glove after catching the ball.
· Ready with your throwing hand in case the ball rolls or pops out of the glove.
· Balanced and ready to throw ball after catching it.</v>
      </c>
      <c r="E172" s="60"/>
      <c r="F172" s="61"/>
      <c r="G172" s="13"/>
      <c r="H172" s="13"/>
      <c r="I172" s="20" t="str">
        <f>'Players Rating Data'!$F$29</f>
        <v>· Moving to the ball.
· Calling for the ball, when necessary.
· Using cross-over steps when running backwards.
· Catching the ball in the webbing of your glove.</v>
      </c>
      <c r="J172" s="27" t="str">
        <f>'Players Rating Data'!$F$30</f>
        <v>· Squeezing your glove after catching the ball.
· Ready with your throwing hand in case the ball rolls or pops out of the glove.
· Balanced and ready to throw ball after catching it.</v>
      </c>
    </row>
    <row r="173" spans="2:11" ht="6.95" customHeight="1" x14ac:dyDescent="0.25">
      <c r="B173" s="1"/>
      <c r="C173" s="1"/>
      <c r="D173" s="1"/>
      <c r="E173" s="1"/>
      <c r="F173" s="1"/>
      <c r="G173" s="13"/>
      <c r="H173" s="13"/>
      <c r="I173" s="13"/>
      <c r="J173" s="13"/>
    </row>
    <row r="174" spans="2:11" x14ac:dyDescent="0.25">
      <c r="B174" s="18" t="str">
        <f>B167</f>
        <v>Coach/Instructor Comments</v>
      </c>
      <c r="C174" s="15"/>
      <c r="D174" s="15"/>
      <c r="E174" s="19"/>
      <c r="F174" s="17"/>
      <c r="G174" s="13"/>
      <c r="H174" s="13"/>
      <c r="I174" s="13"/>
      <c r="J174" s="13"/>
    </row>
    <row r="175" spans="2:11" x14ac:dyDescent="0.25">
      <c r="B175" s="52" t="str">
        <f>IF(K175=0,"",K175)</f>
        <v/>
      </c>
      <c r="C175" s="53"/>
      <c r="D175" s="53"/>
      <c r="E175" s="53"/>
      <c r="F175" s="65"/>
      <c r="G175" s="13"/>
      <c r="H175" s="13"/>
      <c r="I175" s="14"/>
      <c r="J175" s="13"/>
      <c r="K175" s="14">
        <f>'Players Rating Data'!G14</f>
        <v>0</v>
      </c>
    </row>
    <row r="176" spans="2:11" x14ac:dyDescent="0.25">
      <c r="B176" s="13"/>
      <c r="C176" s="13"/>
      <c r="D176" s="13"/>
      <c r="E176" s="13"/>
      <c r="F176" s="13"/>
      <c r="G176" s="13"/>
      <c r="H176" s="13"/>
      <c r="I176" s="13"/>
      <c r="J176" s="13"/>
    </row>
    <row r="177" spans="2:11" x14ac:dyDescent="0.25">
      <c r="B177" s="62" t="s">
        <v>2</v>
      </c>
      <c r="C177" s="63"/>
      <c r="D177" s="64"/>
      <c r="E177" s="25" t="s">
        <v>17</v>
      </c>
      <c r="F177" s="26">
        <f>'Players Rating Data'!H14</f>
        <v>0</v>
      </c>
      <c r="G177" s="13"/>
      <c r="H177" s="13"/>
      <c r="I177" s="13"/>
      <c r="J177" s="13"/>
    </row>
    <row r="178" spans="2:11" x14ac:dyDescent="0.25">
      <c r="B178" s="49" t="s">
        <v>27</v>
      </c>
      <c r="C178" s="50"/>
      <c r="D178" s="51"/>
      <c r="E178" s="56" t="e">
        <f>VLOOKUP(F177,'Players Rating Data'!$X$1:$Y$6,2,FALSE)</f>
        <v>#N/A</v>
      </c>
      <c r="F178" s="57"/>
      <c r="G178" s="13"/>
      <c r="H178" s="13"/>
      <c r="I178" s="13"/>
      <c r="J178" s="13"/>
    </row>
    <row r="179" spans="2:11" ht="45.75" x14ac:dyDescent="0.25">
      <c r="B179" s="58" t="str">
        <f>$I$26</f>
        <v>· Starting in the ready position.
· Moving to the ball quickly.
· Keeping the ball in front of you.
· Not letting the ball get past you.</v>
      </c>
      <c r="C179" s="61"/>
      <c r="D179" s="58" t="str">
        <f>$J$26</f>
        <v>· Using both hands to trap the ball.
· Making the right play.
· Not rushing your throws.
· Making a strong and accurate throw.</v>
      </c>
      <c r="E179" s="60"/>
      <c r="F179" s="61"/>
      <c r="G179" s="13"/>
      <c r="H179" s="13"/>
      <c r="I179" s="20" t="str">
        <f>'Players Rating Data'!$H$29</f>
        <v>· Starting in the ready position.
· Moving to the ball quickly.
· Keeping the ball in front of you.
· Not letting the ball get past you.</v>
      </c>
      <c r="J179" s="27" t="str">
        <f>'Players Rating Data'!$H$30</f>
        <v>· Using both hands to trap the ball.
· Making the right play.
· Not rushing your throws.
· Making a strong and accurate throw.</v>
      </c>
    </row>
    <row r="180" spans="2:11" ht="6.95" customHeight="1" x14ac:dyDescent="0.25">
      <c r="B180" s="1"/>
      <c r="C180" s="1"/>
      <c r="D180" s="1"/>
      <c r="E180" s="1"/>
      <c r="F180" s="1"/>
      <c r="G180" s="13"/>
      <c r="H180" s="13"/>
      <c r="I180" s="13"/>
      <c r="J180" s="13"/>
    </row>
    <row r="181" spans="2:11" x14ac:dyDescent="0.25">
      <c r="B181" s="18" t="str">
        <f>B174</f>
        <v>Coach/Instructor Comments</v>
      </c>
      <c r="C181" s="15"/>
      <c r="D181" s="15"/>
      <c r="E181" s="19"/>
      <c r="F181" s="17"/>
      <c r="G181" s="13"/>
      <c r="H181" s="13"/>
      <c r="I181" s="13"/>
      <c r="J181" s="13"/>
    </row>
    <row r="182" spans="2:11" x14ac:dyDescent="0.25">
      <c r="B182" s="52" t="str">
        <f>IF(K182=0,"",K182)</f>
        <v/>
      </c>
      <c r="C182" s="53"/>
      <c r="D182" s="53"/>
      <c r="E182" s="53"/>
      <c r="F182" s="65"/>
      <c r="G182" s="13"/>
      <c r="H182" s="13"/>
      <c r="I182" s="13"/>
      <c r="J182" s="13"/>
      <c r="K182" s="14">
        <f>'Players Rating Data'!I14</f>
        <v>0</v>
      </c>
    </row>
    <row r="183" spans="2:11" x14ac:dyDescent="0.25">
      <c r="B183" s="13"/>
      <c r="C183" s="13"/>
      <c r="D183" s="13"/>
      <c r="E183" s="13"/>
      <c r="F183" s="13"/>
      <c r="G183" s="13"/>
      <c r="H183" s="13"/>
      <c r="I183" s="13"/>
      <c r="J183" s="13"/>
    </row>
    <row r="184" spans="2:11" x14ac:dyDescent="0.25">
      <c r="B184" s="62" t="s">
        <v>3</v>
      </c>
      <c r="C184" s="63"/>
      <c r="D184" s="64"/>
      <c r="E184" s="25" t="s">
        <v>17</v>
      </c>
      <c r="F184" s="26">
        <f>'Players Rating Data'!J14</f>
        <v>0</v>
      </c>
      <c r="G184" s="13"/>
      <c r="H184" s="13"/>
      <c r="I184" s="13"/>
      <c r="J184" s="13"/>
    </row>
    <row r="185" spans="2:11" x14ac:dyDescent="0.25">
      <c r="B185" s="49" t="s">
        <v>38</v>
      </c>
      <c r="C185" s="50"/>
      <c r="D185" s="51"/>
      <c r="E185" s="56" t="e">
        <f>VLOOKUP(F184,'Players Rating Data'!$X$1:$Y$6,2,FALSE)</f>
        <v>#N/A</v>
      </c>
      <c r="F185" s="57"/>
      <c r="G185" s="13"/>
      <c r="H185" s="13"/>
      <c r="I185" s="13"/>
      <c r="J185" s="13"/>
    </row>
    <row r="186" spans="2:11" ht="68.25" x14ac:dyDescent="0.25">
      <c r="B186" s="58" t="str">
        <f>$I$33</f>
        <v>· Being ready for the pitch.
· Being aggressive and not waiting for a walk.
· Hitting the ball solidly.
· Being disciplined to only swing at good pitches.
· Making adjustments, when necessary, depending on the count, the number of outs, and the runners on base.</v>
      </c>
      <c r="C186" s="61"/>
      <c r="D186" s="58" t="str">
        <f>$J$33</f>
        <v>· Making a full swing in most at bats.
· Stepping towards the pitcher.
· Keeping your head still and eyes on ball.
· Hitting the ball in front of your stance.</v>
      </c>
      <c r="E186" s="60"/>
      <c r="F186" s="61"/>
      <c r="G186" s="13"/>
      <c r="H186" s="13"/>
      <c r="I186"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186" s="27" t="str">
        <f>'Players Rating Data'!$J$30</f>
        <v>· Making a full swing in most at bats.
· Stepping towards the pitcher.
· Keeping your head still and eyes on ball.
· Hitting the ball in front of your stance.</v>
      </c>
    </row>
    <row r="187" spans="2:11" ht="6.95" customHeight="1" x14ac:dyDescent="0.25">
      <c r="B187" s="1"/>
      <c r="C187" s="1"/>
      <c r="D187" s="1"/>
      <c r="E187" s="1"/>
      <c r="F187" s="1"/>
      <c r="G187" s="13"/>
      <c r="H187" s="13"/>
      <c r="I187" s="13"/>
      <c r="J187" s="13"/>
    </row>
    <row r="188" spans="2:11" x14ac:dyDescent="0.25">
      <c r="B188" s="18" t="str">
        <f>B167</f>
        <v>Coach/Instructor Comments</v>
      </c>
      <c r="C188" s="15"/>
      <c r="D188" s="15"/>
      <c r="E188" s="19"/>
      <c r="F188" s="17"/>
      <c r="G188" s="13"/>
      <c r="H188" s="13"/>
      <c r="I188" s="13"/>
      <c r="J188" s="13"/>
    </row>
    <row r="189" spans="2:11" x14ac:dyDescent="0.25">
      <c r="B189" s="52" t="str">
        <f>IF(K189=0,"",K189)</f>
        <v/>
      </c>
      <c r="C189" s="53"/>
      <c r="D189" s="53"/>
      <c r="E189" s="53"/>
      <c r="F189" s="65"/>
      <c r="G189" s="13"/>
      <c r="H189" s="13"/>
      <c r="I189" s="13"/>
      <c r="J189" s="13"/>
      <c r="K189" s="14">
        <f>'Players Rating Data'!K14</f>
        <v>0</v>
      </c>
    </row>
    <row r="190" spans="2:11" x14ac:dyDescent="0.25">
      <c r="B190" s="13"/>
      <c r="C190" s="13"/>
      <c r="D190" s="13"/>
      <c r="E190" s="13"/>
      <c r="F190" s="13"/>
      <c r="G190" s="13"/>
      <c r="H190" s="13"/>
      <c r="I190" s="13"/>
      <c r="J190" s="13"/>
    </row>
    <row r="191" spans="2:11" x14ac:dyDescent="0.25">
      <c r="B191" s="13"/>
      <c r="C191" s="13"/>
      <c r="D191" s="13"/>
      <c r="E191" s="13"/>
      <c r="F191" s="13"/>
      <c r="G191" s="13"/>
      <c r="H191" s="13"/>
      <c r="I191" s="13"/>
      <c r="J191" s="13"/>
    </row>
    <row r="192" spans="2:11" x14ac:dyDescent="0.25">
      <c r="B192" s="13"/>
      <c r="C192" s="13"/>
      <c r="D192" s="13"/>
      <c r="E192" s="13"/>
      <c r="F192" s="13"/>
      <c r="G192" s="13"/>
      <c r="H192" s="13"/>
      <c r="I192" s="13"/>
      <c r="J192" s="13"/>
    </row>
    <row r="193" spans="2:11" x14ac:dyDescent="0.25">
      <c r="B193" s="13"/>
      <c r="C193" s="13"/>
      <c r="D193" s="13"/>
      <c r="E193" s="13"/>
      <c r="F193" s="13"/>
      <c r="G193" s="13"/>
      <c r="H193" s="13"/>
      <c r="I193" s="13"/>
      <c r="J193" s="13"/>
    </row>
    <row r="194" spans="2:11" x14ac:dyDescent="0.25">
      <c r="B194" s="13"/>
      <c r="C194" s="13"/>
      <c r="D194" s="13"/>
      <c r="E194" s="13"/>
      <c r="F194" s="13"/>
      <c r="G194" s="13"/>
      <c r="H194" s="13"/>
      <c r="I194" s="13"/>
      <c r="J194" s="13"/>
    </row>
    <row r="195" spans="2:11" x14ac:dyDescent="0.25">
      <c r="B195" s="13"/>
      <c r="C195" s="13"/>
      <c r="D195" s="13"/>
      <c r="E195" s="13"/>
      <c r="F195" s="13"/>
      <c r="G195" s="13"/>
      <c r="H195" s="13"/>
      <c r="I195" s="13"/>
      <c r="J195" s="13"/>
    </row>
    <row r="196" spans="2:11" ht="21" x14ac:dyDescent="0.35">
      <c r="B196" s="13"/>
      <c r="C196" s="67" t="s">
        <v>53</v>
      </c>
      <c r="D196" s="67"/>
      <c r="E196" s="13"/>
      <c r="F196" s="13"/>
      <c r="G196" s="13"/>
      <c r="H196" s="13"/>
      <c r="I196" s="13"/>
      <c r="J196" s="13"/>
    </row>
    <row r="197" spans="2:11" x14ac:dyDescent="0.25">
      <c r="B197" s="13"/>
      <c r="C197" s="13"/>
      <c r="D197" s="13"/>
      <c r="E197" s="13"/>
      <c r="F197" s="13"/>
      <c r="G197" s="13"/>
      <c r="H197" s="13"/>
      <c r="I197" s="13"/>
      <c r="J197" s="13"/>
    </row>
    <row r="198" spans="2:11" x14ac:dyDescent="0.25">
      <c r="B198" s="62" t="s">
        <v>4</v>
      </c>
      <c r="C198" s="63"/>
      <c r="D198" s="64"/>
      <c r="E198" s="25" t="s">
        <v>17</v>
      </c>
      <c r="F198" s="26">
        <f>'Players Rating Data'!L14</f>
        <v>0</v>
      </c>
      <c r="G198" s="13"/>
      <c r="H198" s="13"/>
      <c r="I198" s="13"/>
      <c r="J198" s="13"/>
    </row>
    <row r="199" spans="2:11" x14ac:dyDescent="0.25">
      <c r="B199" s="49" t="s">
        <v>39</v>
      </c>
      <c r="C199" s="50"/>
      <c r="D199" s="51"/>
      <c r="E199" s="56" t="e">
        <f>VLOOKUP(F198,'Players Rating Data'!$X$1:$Y$6,2,FALSE)</f>
        <v>#N/A</v>
      </c>
      <c r="F199" s="57"/>
      <c r="G199" s="13"/>
      <c r="H199" s="13"/>
      <c r="I199" s="13"/>
      <c r="J199" s="13"/>
    </row>
    <row r="200" spans="2:11" ht="45.75" x14ac:dyDescent="0.25">
      <c r="B200" s="58" t="str">
        <f>$I$47</f>
        <v>· Hitting the ball hard and to the outfield in the air.
· Hitting the ball to left (righties) or right (lefties) field.
· Being aggressive.
· Being disciplined to only swing at good pitches.</v>
      </c>
      <c r="C200" s="61"/>
      <c r="D200" s="58" t="str">
        <f>$J$47</f>
        <v>· Making a full swing in most at bats.
· Stepping towards the pitcher.
· Keeping your head still and eyes on ball.
· Hitting the ball in front of your stance.</v>
      </c>
      <c r="E200" s="60"/>
      <c r="F200" s="61"/>
      <c r="G200" s="13"/>
      <c r="H200" s="13"/>
      <c r="I200" s="20" t="str">
        <f>'Players Rating Data'!$L$29</f>
        <v>· Hitting the ball hard and to the outfield in the air.
· Hitting the ball to left (righties) or right (lefties) field.
· Being aggressive.
· Being disciplined to only swing at good pitches.</v>
      </c>
      <c r="J200" s="27" t="str">
        <f>'Players Rating Data'!$L$30</f>
        <v>· Making a full swing in most at bats.
· Stepping towards the pitcher.
· Keeping your head still and eyes on ball.
· Hitting the ball in front of your stance.</v>
      </c>
    </row>
    <row r="201" spans="2:11" ht="6.95" customHeight="1" x14ac:dyDescent="0.25">
      <c r="B201" s="1"/>
      <c r="C201" s="1"/>
      <c r="D201" s="1"/>
      <c r="E201" s="1"/>
      <c r="F201" s="1"/>
      <c r="G201" s="13"/>
      <c r="H201" s="13"/>
      <c r="I201" s="13"/>
      <c r="J201" s="13"/>
    </row>
    <row r="202" spans="2:11" x14ac:dyDescent="0.25">
      <c r="B202" s="18" t="str">
        <f>B167</f>
        <v>Coach/Instructor Comments</v>
      </c>
      <c r="C202" s="15"/>
      <c r="D202" s="15"/>
      <c r="E202" s="19"/>
      <c r="F202" s="17"/>
      <c r="G202" s="13"/>
      <c r="H202" s="13"/>
      <c r="I202" s="13"/>
      <c r="J202" s="13"/>
    </row>
    <row r="203" spans="2:11" x14ac:dyDescent="0.25">
      <c r="B203" s="52" t="str">
        <f>IF(K203=0,"",K203)</f>
        <v/>
      </c>
      <c r="C203" s="53"/>
      <c r="D203" s="53"/>
      <c r="E203" s="53"/>
      <c r="F203" s="65"/>
      <c r="G203" s="13"/>
      <c r="H203" s="13"/>
      <c r="I203" s="13"/>
      <c r="J203" s="13"/>
      <c r="K203" s="14">
        <f>'Players Rating Data'!M14</f>
        <v>0</v>
      </c>
    </row>
    <row r="204" spans="2:11" x14ac:dyDescent="0.25">
      <c r="B204" s="13"/>
      <c r="C204" s="13"/>
      <c r="D204" s="13"/>
      <c r="E204" s="13"/>
      <c r="F204" s="13"/>
      <c r="G204" s="13"/>
      <c r="H204" s="13"/>
      <c r="I204" s="13"/>
      <c r="J204" s="13"/>
    </row>
    <row r="205" spans="2:11" x14ac:dyDescent="0.25">
      <c r="B205" s="62" t="s">
        <v>5</v>
      </c>
      <c r="C205" s="63"/>
      <c r="D205" s="64"/>
      <c r="E205" s="25" t="s">
        <v>17</v>
      </c>
      <c r="F205" s="26">
        <f>'Players Rating Data'!N14</f>
        <v>0</v>
      </c>
      <c r="G205" s="13"/>
      <c r="H205" s="13"/>
      <c r="I205" s="13"/>
      <c r="J205" s="13"/>
    </row>
    <row r="206" spans="2:11" x14ac:dyDescent="0.25">
      <c r="B206" s="49" t="s">
        <v>40</v>
      </c>
      <c r="C206" s="50"/>
      <c r="D206" s="51"/>
      <c r="E206" s="56" t="e">
        <f>VLOOKUP(F205,'Players Rating Data'!$X$1:$Y$6,2,FALSE)</f>
        <v>#N/A</v>
      </c>
      <c r="F206" s="57"/>
      <c r="G206" s="13"/>
      <c r="H206" s="13"/>
      <c r="I206" s="13"/>
      <c r="J206" s="13"/>
    </row>
    <row r="207" spans="2:11" ht="34.5" x14ac:dyDescent="0.25">
      <c r="B207" s="58" t="str">
        <f>$I$54</f>
        <v>· Knowing where the play is and letting your teammates know too.
· Asking questions to help clarify your understanding of how you or your teammates need to play.</v>
      </c>
      <c r="C207" s="61"/>
      <c r="D207" s="58" t="str">
        <f>$J$54</f>
        <v>· Asking questions about the rules to better your understanding and to help your team.
· Making suggestions to the coaches.</v>
      </c>
      <c r="E207" s="60"/>
      <c r="F207" s="61"/>
      <c r="G207" s="13"/>
      <c r="H207" s="13"/>
      <c r="I207" s="20" t="str">
        <f>'Players Rating Data'!$N$29</f>
        <v>· Knowing where the play is and letting your teammates know too.
· Asking questions to help clarify your understanding of how you or your teammates need to play.</v>
      </c>
      <c r="J207" s="27" t="str">
        <f>'Players Rating Data'!$N$30</f>
        <v>· Asking questions about the rules to better your understanding and to help your team.
· Making suggestions to the coaches.</v>
      </c>
    </row>
    <row r="208" spans="2:11" ht="6.95" customHeight="1" x14ac:dyDescent="0.25">
      <c r="B208" s="1"/>
      <c r="C208" s="1"/>
      <c r="D208" s="1"/>
      <c r="E208" s="1"/>
      <c r="F208" s="1"/>
      <c r="G208" s="13"/>
      <c r="H208" s="13"/>
      <c r="I208" s="13"/>
      <c r="J208" s="13"/>
    </row>
    <row r="209" spans="2:11" x14ac:dyDescent="0.25">
      <c r="B209" s="18" t="str">
        <f>B167</f>
        <v>Coach/Instructor Comments</v>
      </c>
      <c r="C209" s="15"/>
      <c r="D209" s="15"/>
      <c r="E209" s="19"/>
      <c r="F209" s="17"/>
      <c r="G209" s="13"/>
      <c r="H209" s="13"/>
      <c r="I209" s="13"/>
      <c r="J209" s="13"/>
    </row>
    <row r="210" spans="2:11" x14ac:dyDescent="0.25">
      <c r="B210" s="52" t="str">
        <f>IF(K210=0,"",K210)</f>
        <v/>
      </c>
      <c r="C210" s="53"/>
      <c r="D210" s="53"/>
      <c r="E210" s="53"/>
      <c r="F210" s="65"/>
      <c r="G210" s="13"/>
      <c r="H210" s="13"/>
      <c r="I210" s="13"/>
      <c r="J210" s="13"/>
      <c r="K210" s="14">
        <f>'Players Rating Data'!O14</f>
        <v>0</v>
      </c>
    </row>
    <row r="211" spans="2:11" x14ac:dyDescent="0.25">
      <c r="B211" s="13"/>
      <c r="C211" s="13"/>
      <c r="D211" s="13"/>
      <c r="E211" s="13"/>
      <c r="F211" s="13"/>
      <c r="G211" s="13"/>
      <c r="H211" s="13"/>
      <c r="I211" s="13"/>
      <c r="J211" s="13"/>
    </row>
    <row r="212" spans="2:11" x14ac:dyDescent="0.25">
      <c r="B212" s="62" t="s">
        <v>41</v>
      </c>
      <c r="C212" s="63"/>
      <c r="D212" s="64"/>
      <c r="E212" s="25" t="s">
        <v>17</v>
      </c>
      <c r="F212" s="26">
        <f>'Players Rating Data'!P14</f>
        <v>0</v>
      </c>
      <c r="G212" s="13"/>
      <c r="H212" s="13"/>
      <c r="I212" s="13"/>
      <c r="J212" s="13"/>
    </row>
    <row r="213" spans="2:11" x14ac:dyDescent="0.25">
      <c r="B213" s="49" t="s">
        <v>43</v>
      </c>
      <c r="C213" s="50"/>
      <c r="D213" s="51"/>
      <c r="E213" s="56" t="e">
        <f>VLOOKUP(F212,'Players Rating Data'!$X$1:$Y$6,2,FALSE)</f>
        <v>#N/A</v>
      </c>
      <c r="F213" s="57"/>
      <c r="G213" s="13"/>
      <c r="H213" s="13"/>
      <c r="I213" s="13"/>
      <c r="J213" s="13"/>
    </row>
    <row r="214" spans="2:11" ht="45.75" x14ac:dyDescent="0.25">
      <c r="B214" s="58" t="str">
        <f>$I$61</f>
        <v>· Trying to stay positive when you have a bad play or your team gets behind.
· Helping your teammates and coaches.
· Listening and respecting your coaches.</v>
      </c>
      <c r="C214" s="61"/>
      <c r="D214" s="58" t="str">
        <f>$J$61</f>
        <v>· Encouraging your teammates.
· Being a leader.
· Showing good sportsmanship.
· Respecting the other team and the umpires.</v>
      </c>
      <c r="E214" s="60"/>
      <c r="F214" s="61"/>
      <c r="G214" s="13"/>
      <c r="H214" s="13"/>
      <c r="I214" s="20" t="str">
        <f>'Players Rating Data'!$P$29</f>
        <v>· Trying to stay positive when you have a bad play or your team gets behind.
· Helping your teammates and coaches.
· Listening and respecting your coaches.</v>
      </c>
      <c r="J214" s="27" t="str">
        <f>'Players Rating Data'!$P$30</f>
        <v>· Encouraging your teammates.
· Being a leader.
· Showing good sportsmanship.
· Respecting the other team and the umpires.</v>
      </c>
    </row>
    <row r="215" spans="2:11" ht="6.95" customHeight="1" x14ac:dyDescent="0.25">
      <c r="B215" s="1"/>
      <c r="C215" s="1"/>
      <c r="D215" s="1"/>
      <c r="E215" s="1"/>
      <c r="F215" s="1"/>
      <c r="G215" s="13"/>
      <c r="H215" s="13"/>
      <c r="I215" s="13"/>
      <c r="J215" s="13"/>
    </row>
    <row r="216" spans="2:11" x14ac:dyDescent="0.25">
      <c r="B216" s="18" t="str">
        <f>B167</f>
        <v>Coach/Instructor Comments</v>
      </c>
      <c r="C216" s="15"/>
      <c r="D216" s="15"/>
      <c r="E216" s="19"/>
      <c r="F216" s="17"/>
      <c r="G216" s="13"/>
      <c r="H216" s="13"/>
      <c r="I216" s="13"/>
      <c r="J216" s="13"/>
    </row>
    <row r="217" spans="2:11" x14ac:dyDescent="0.25">
      <c r="B217" s="52" t="str">
        <f>IF(K217=0,"",K217)</f>
        <v/>
      </c>
      <c r="C217" s="53"/>
      <c r="D217" s="53"/>
      <c r="E217" s="53"/>
      <c r="F217" s="65"/>
      <c r="G217" s="13"/>
      <c r="H217" s="13"/>
      <c r="I217" s="13"/>
      <c r="J217" s="13"/>
      <c r="K217" s="14">
        <f>'Players Rating Data'!Q14</f>
        <v>0</v>
      </c>
    </row>
    <row r="218" spans="2:11" x14ac:dyDescent="0.25">
      <c r="B218" s="13"/>
      <c r="C218" s="13"/>
      <c r="D218" s="13"/>
      <c r="E218" s="13"/>
      <c r="F218" s="13"/>
      <c r="G218" s="13"/>
      <c r="H218" s="13"/>
      <c r="I218" s="13"/>
      <c r="J218" s="13"/>
    </row>
    <row r="219" spans="2:11" x14ac:dyDescent="0.25">
      <c r="B219" s="68" t="s">
        <v>14</v>
      </c>
      <c r="C219" s="69"/>
      <c r="D219" s="69"/>
      <c r="E219" s="69"/>
      <c r="F219" s="70"/>
      <c r="G219" s="13"/>
      <c r="H219" s="13"/>
      <c r="I219" s="13"/>
      <c r="J219" s="13"/>
    </row>
    <row r="220" spans="2:11" x14ac:dyDescent="0.25">
      <c r="B220" s="71" t="str">
        <f>IF(K220=0,"",K220)</f>
        <v/>
      </c>
      <c r="C220" s="72"/>
      <c r="D220" s="72"/>
      <c r="E220" s="72"/>
      <c r="F220" s="73"/>
      <c r="G220" s="13"/>
      <c r="H220" s="13"/>
      <c r="I220" s="13"/>
      <c r="J220" s="13"/>
      <c r="K220" s="14">
        <f>'Players Rating Data'!R14</f>
        <v>0</v>
      </c>
    </row>
    <row r="221" spans="2:11" x14ac:dyDescent="0.25">
      <c r="B221" s="13"/>
      <c r="C221" s="13"/>
      <c r="D221" s="13"/>
      <c r="E221" s="13"/>
      <c r="F221" s="13"/>
      <c r="G221" s="13"/>
      <c r="H221" s="13"/>
      <c r="I221" s="13"/>
      <c r="J221" s="13"/>
    </row>
    <row r="222" spans="2:11" x14ac:dyDescent="0.25">
      <c r="B222" s="13"/>
      <c r="C222" s="13"/>
      <c r="D222" s="13"/>
      <c r="E222" s="13"/>
      <c r="F222" s="13"/>
      <c r="G222" s="13"/>
      <c r="H222" s="13"/>
      <c r="I222" s="13"/>
      <c r="J222" s="13"/>
    </row>
    <row r="223" spans="2:11" x14ac:dyDescent="0.25">
      <c r="B223" s="13"/>
      <c r="C223" s="13"/>
      <c r="D223" s="13"/>
      <c r="E223" s="13"/>
      <c r="F223" s="13"/>
      <c r="G223" s="13"/>
      <c r="H223" s="13"/>
      <c r="I223" s="13"/>
      <c r="J223" s="13"/>
    </row>
    <row r="224" spans="2:11" x14ac:dyDescent="0.25">
      <c r="B224" s="13"/>
      <c r="C224" s="13"/>
      <c r="D224" s="13"/>
      <c r="E224" s="13"/>
      <c r="F224" s="13"/>
      <c r="G224" s="13"/>
      <c r="H224" s="13"/>
      <c r="I224" s="13"/>
      <c r="J224" s="13"/>
    </row>
    <row r="225" spans="2:10" x14ac:dyDescent="0.25">
      <c r="B225" s="13"/>
      <c r="C225" s="13"/>
      <c r="D225" s="13"/>
      <c r="E225" s="13"/>
      <c r="F225" s="13"/>
      <c r="G225" s="13"/>
      <c r="H225" s="13"/>
      <c r="I225" s="13"/>
      <c r="J225" s="13"/>
    </row>
    <row r="226" spans="2:10" x14ac:dyDescent="0.25">
      <c r="B226" s="13"/>
      <c r="C226" s="13"/>
      <c r="D226" s="13"/>
      <c r="E226" s="13"/>
      <c r="F226" s="13"/>
      <c r="G226" s="13"/>
      <c r="H226" s="13"/>
      <c r="I226" s="13"/>
      <c r="J226" s="13"/>
    </row>
    <row r="227" spans="2:10" x14ac:dyDescent="0.25">
      <c r="B227" s="13"/>
      <c r="C227" s="13"/>
      <c r="D227" s="13"/>
      <c r="E227" s="13"/>
      <c r="F227" s="13"/>
      <c r="G227" s="13"/>
      <c r="H227" s="13"/>
      <c r="I227" s="13"/>
      <c r="J227" s="13"/>
    </row>
    <row r="228" spans="2:10" x14ac:dyDescent="0.25">
      <c r="B228" s="13"/>
      <c r="C228" s="13"/>
      <c r="D228" s="13"/>
      <c r="E228" s="13"/>
      <c r="F228" s="13"/>
      <c r="G228" s="13"/>
      <c r="H228" s="13"/>
      <c r="I228" s="13"/>
      <c r="J228" s="13"/>
    </row>
    <row r="229" spans="2:10" x14ac:dyDescent="0.25">
      <c r="B229" s="13"/>
      <c r="C229" s="13"/>
      <c r="D229" s="13"/>
      <c r="E229" s="13"/>
      <c r="F229" s="13"/>
      <c r="G229" s="13"/>
      <c r="H229" s="13"/>
      <c r="I229" s="13"/>
      <c r="J229" s="13"/>
    </row>
    <row r="230" spans="2:10" x14ac:dyDescent="0.25">
      <c r="B230" s="13"/>
      <c r="C230" s="13"/>
      <c r="D230" s="13"/>
      <c r="E230" s="13"/>
      <c r="F230" s="13"/>
      <c r="G230" s="13"/>
      <c r="H230" s="13"/>
      <c r="I230" s="13"/>
      <c r="J230" s="13"/>
    </row>
    <row r="233" spans="2:10" x14ac:dyDescent="0.25">
      <c r="B233" s="21" t="s">
        <v>16</v>
      </c>
      <c r="C233" s="22">
        <f>'Players Rating Data'!B15</f>
        <v>0</v>
      </c>
      <c r="D233" s="22"/>
      <c r="E233" s="74">
        <f ca="1">NOW()</f>
        <v>43113.777292013889</v>
      </c>
      <c r="F233" s="74"/>
      <c r="G233" s="13"/>
      <c r="H233" s="13"/>
      <c r="I233" s="13"/>
      <c r="J233" s="13"/>
    </row>
    <row r="234" spans="2:10" x14ac:dyDescent="0.25">
      <c r="B234" s="21" t="s">
        <v>31</v>
      </c>
      <c r="C234" s="24" t="str">
        <f>C6</f>
        <v>Head Coach's Name, Assistant Coaches' Names</v>
      </c>
      <c r="D234" s="24"/>
      <c r="E234" s="23"/>
      <c r="F234" s="23"/>
      <c r="G234" s="13"/>
      <c r="H234" s="13"/>
      <c r="I234" s="13"/>
      <c r="J234" s="13"/>
    </row>
    <row r="235" spans="2:10" x14ac:dyDescent="0.25">
      <c r="B235" s="13"/>
      <c r="C235" s="13"/>
      <c r="D235" s="13"/>
      <c r="E235" s="13"/>
      <c r="F235" s="13"/>
      <c r="G235" s="13"/>
      <c r="H235" s="13"/>
      <c r="I235" s="13"/>
      <c r="J235" s="13"/>
    </row>
    <row r="236" spans="2:10" x14ac:dyDescent="0.25">
      <c r="B236" s="13"/>
      <c r="C236" s="13"/>
      <c r="D236" s="13"/>
      <c r="E236" s="13"/>
      <c r="F236" s="13"/>
      <c r="G236" s="13"/>
      <c r="H236" s="13"/>
      <c r="I236" s="13"/>
      <c r="J236" s="13"/>
    </row>
    <row r="237" spans="2:10" x14ac:dyDescent="0.25">
      <c r="B237" s="13"/>
      <c r="C237" s="13"/>
      <c r="D237" s="13"/>
      <c r="E237" s="13"/>
      <c r="F237" s="13"/>
      <c r="G237" s="13"/>
      <c r="H237" s="13"/>
      <c r="I237" s="13"/>
      <c r="J237" s="13"/>
    </row>
    <row r="238" spans="2:10" x14ac:dyDescent="0.25">
      <c r="B238" s="62" t="s">
        <v>0</v>
      </c>
      <c r="C238" s="63"/>
      <c r="D238" s="64"/>
      <c r="E238" s="25" t="s">
        <v>17</v>
      </c>
      <c r="F238" s="26">
        <f>'Players Rating Data'!D15</f>
        <v>0</v>
      </c>
      <c r="G238" s="13"/>
      <c r="H238" s="13"/>
      <c r="I238" s="13"/>
      <c r="J238" s="13"/>
    </row>
    <row r="239" spans="2:10" x14ac:dyDescent="0.25">
      <c r="B239" s="49" t="s">
        <v>25</v>
      </c>
      <c r="C239" s="50"/>
      <c r="D239" s="51"/>
      <c r="E239" s="56" t="e">
        <f>VLOOKUP(F238,'Players Rating Data'!$X$1:$Y$6,2,FALSE)</f>
        <v>#N/A</v>
      </c>
      <c r="F239" s="57"/>
      <c r="G239" s="13"/>
      <c r="H239" s="13"/>
      <c r="I239" s="13"/>
      <c r="J239" s="13"/>
    </row>
    <row r="240" spans="2:10" ht="67.5" x14ac:dyDescent="0.25">
      <c r="B240" s="58" t="str">
        <f>$I$12</f>
        <v xml:space="preserve">· Staying balanced and shifting your weight to your front foot when you throw.
· Holding the ball across the seams.
· Bringing your arm down, back and then up and over your head.
· Keeping your glove up, open and facing your target. </v>
      </c>
      <c r="C240" s="59"/>
      <c r="D240" s="58" t="str">
        <f>$J$12</f>
        <v>· Keeping your glove arm elbow at the same level as your glove when you throw.
· Not throwing sidearm.
· Following through down and across your body.
· Throwing straight and hard and hitting your target.
· Hitting the cut-off man, when necessary.</v>
      </c>
      <c r="E240" s="60"/>
      <c r="F240" s="61"/>
      <c r="G240" s="13"/>
      <c r="H240" s="13"/>
      <c r="I240"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240"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241" spans="2:11" ht="6.95" customHeight="1" x14ac:dyDescent="0.25">
      <c r="B241" s="1"/>
      <c r="C241" s="1"/>
      <c r="D241" s="1"/>
      <c r="E241" s="1"/>
      <c r="F241" s="1"/>
      <c r="G241" s="13"/>
      <c r="H241" s="13"/>
      <c r="I241" s="1"/>
      <c r="J241" s="1"/>
    </row>
    <row r="242" spans="2:11" x14ac:dyDescent="0.25">
      <c r="B242" s="18" t="s">
        <v>32</v>
      </c>
      <c r="C242" s="15"/>
      <c r="D242" s="15"/>
      <c r="E242" s="19"/>
      <c r="F242" s="17"/>
      <c r="G242" s="13"/>
      <c r="H242" s="13"/>
      <c r="I242" s="13"/>
      <c r="J242" s="13"/>
    </row>
    <row r="243" spans="2:11" x14ac:dyDescent="0.25">
      <c r="B243" s="52" t="str">
        <f>IF(K243=0,"",K243)</f>
        <v/>
      </c>
      <c r="C243" s="53"/>
      <c r="D243" s="53"/>
      <c r="E243" s="53"/>
      <c r="F243" s="65"/>
      <c r="G243" s="13"/>
      <c r="H243" s="13"/>
      <c r="I243" s="30"/>
      <c r="J243" s="30"/>
      <c r="K243" s="14">
        <f>'Players Rating Data'!E15</f>
        <v>0</v>
      </c>
    </row>
    <row r="244" spans="2:11" x14ac:dyDescent="0.25">
      <c r="B244" s="13"/>
      <c r="C244" s="13"/>
      <c r="D244" s="13"/>
      <c r="E244" s="13"/>
      <c r="F244" s="13"/>
      <c r="G244" s="13"/>
      <c r="H244" s="13"/>
      <c r="I244" s="13"/>
      <c r="J244" s="13"/>
    </row>
    <row r="245" spans="2:11" x14ac:dyDescent="0.25">
      <c r="B245" s="62" t="s">
        <v>1</v>
      </c>
      <c r="C245" s="63"/>
      <c r="D245" s="64"/>
      <c r="E245" s="25" t="s">
        <v>17</v>
      </c>
      <c r="F245" s="26">
        <f>'Players Rating Data'!F15</f>
        <v>0</v>
      </c>
      <c r="G245" s="13"/>
      <c r="H245" s="13"/>
      <c r="I245" s="13"/>
      <c r="J245" s="13"/>
    </row>
    <row r="246" spans="2:11" x14ac:dyDescent="0.25">
      <c r="B246" s="49" t="s">
        <v>26</v>
      </c>
      <c r="C246" s="50"/>
      <c r="D246" s="51"/>
      <c r="E246" s="56" t="e">
        <f>VLOOKUP(F245,'Players Rating Data'!$X$1:$Y$6,2,FALSE)</f>
        <v>#N/A</v>
      </c>
      <c r="F246" s="57"/>
      <c r="G246" s="13"/>
      <c r="H246" s="13"/>
      <c r="I246" s="13"/>
      <c r="J246" s="13"/>
    </row>
    <row r="247" spans="2:11" ht="45.75" x14ac:dyDescent="0.25">
      <c r="B247" s="58" t="str">
        <f>$I$19</f>
        <v>· Moving to the ball.
· Calling for the ball, when necessary.
· Using cross-over steps when running backwards.
· Catching the ball in the webbing of your glove.</v>
      </c>
      <c r="C247" s="61"/>
      <c r="D247" s="58" t="str">
        <f>$J$19</f>
        <v>· Squeezing your glove after catching the ball.
· Ready with your throwing hand in case the ball rolls or pops out of the glove.
· Balanced and ready to throw ball after catching it.</v>
      </c>
      <c r="E247" s="60"/>
      <c r="F247" s="61"/>
      <c r="G247" s="13"/>
      <c r="H247" s="13"/>
      <c r="I247" s="20" t="str">
        <f>'Players Rating Data'!$F$29</f>
        <v>· Moving to the ball.
· Calling for the ball, when necessary.
· Using cross-over steps when running backwards.
· Catching the ball in the webbing of your glove.</v>
      </c>
      <c r="J247" s="27" t="str">
        <f>'Players Rating Data'!$F$30</f>
        <v>· Squeezing your glove after catching the ball.
· Ready with your throwing hand in case the ball rolls or pops out of the glove.
· Balanced and ready to throw ball after catching it.</v>
      </c>
    </row>
    <row r="248" spans="2:11" ht="6.95" customHeight="1" x14ac:dyDescent="0.25">
      <c r="B248" s="1"/>
      <c r="C248" s="1"/>
      <c r="D248" s="1"/>
      <c r="E248" s="1"/>
      <c r="F248" s="1"/>
      <c r="G248" s="13"/>
      <c r="H248" s="13"/>
      <c r="I248" s="13"/>
      <c r="J248" s="13"/>
    </row>
    <row r="249" spans="2:11" x14ac:dyDescent="0.25">
      <c r="B249" s="18" t="str">
        <f>B242</f>
        <v>Coach/Instructor Comments</v>
      </c>
      <c r="C249" s="15"/>
      <c r="D249" s="15"/>
      <c r="E249" s="19"/>
      <c r="F249" s="17"/>
      <c r="G249" s="13"/>
      <c r="H249" s="13"/>
      <c r="I249" s="13"/>
      <c r="J249" s="13"/>
    </row>
    <row r="250" spans="2:11" x14ac:dyDescent="0.25">
      <c r="B250" s="52" t="str">
        <f>IF(K250=0,"",K250)</f>
        <v/>
      </c>
      <c r="C250" s="53"/>
      <c r="D250" s="53"/>
      <c r="E250" s="53"/>
      <c r="F250" s="65"/>
      <c r="G250" s="13"/>
      <c r="H250" s="13"/>
      <c r="I250" s="14"/>
      <c r="J250" s="13"/>
      <c r="K250" s="14">
        <f>'Players Rating Data'!G15</f>
        <v>0</v>
      </c>
    </row>
    <row r="251" spans="2:11" x14ac:dyDescent="0.25">
      <c r="B251" s="13"/>
      <c r="C251" s="13"/>
      <c r="D251" s="13"/>
      <c r="E251" s="13"/>
      <c r="F251" s="13"/>
      <c r="G251" s="13"/>
      <c r="H251" s="13"/>
      <c r="I251" s="13"/>
      <c r="J251" s="13"/>
    </row>
    <row r="252" spans="2:11" x14ac:dyDescent="0.25">
      <c r="B252" s="62" t="s">
        <v>2</v>
      </c>
      <c r="C252" s="63"/>
      <c r="D252" s="64"/>
      <c r="E252" s="25" t="s">
        <v>17</v>
      </c>
      <c r="F252" s="26">
        <f>'Players Rating Data'!H15</f>
        <v>0</v>
      </c>
      <c r="G252" s="13"/>
      <c r="H252" s="13"/>
      <c r="I252" s="13"/>
      <c r="J252" s="13"/>
    </row>
    <row r="253" spans="2:11" x14ac:dyDescent="0.25">
      <c r="B253" s="49" t="s">
        <v>27</v>
      </c>
      <c r="C253" s="50"/>
      <c r="D253" s="51"/>
      <c r="E253" s="56" t="e">
        <f>VLOOKUP(F252,'Players Rating Data'!$X$1:$Y$6,2,FALSE)</f>
        <v>#N/A</v>
      </c>
      <c r="F253" s="57"/>
      <c r="G253" s="13"/>
      <c r="H253" s="13"/>
      <c r="I253" s="13"/>
      <c r="J253" s="13"/>
    </row>
    <row r="254" spans="2:11" ht="45.75" x14ac:dyDescent="0.25">
      <c r="B254" s="58" t="str">
        <f>$I$26</f>
        <v>· Starting in the ready position.
· Moving to the ball quickly.
· Keeping the ball in front of you.
· Not letting the ball get past you.</v>
      </c>
      <c r="C254" s="61"/>
      <c r="D254" s="58" t="str">
        <f>$J$26</f>
        <v>· Using both hands to trap the ball.
· Making the right play.
· Not rushing your throws.
· Making a strong and accurate throw.</v>
      </c>
      <c r="E254" s="60"/>
      <c r="F254" s="61"/>
      <c r="G254" s="13"/>
      <c r="H254" s="13"/>
      <c r="I254" s="20" t="str">
        <f>'Players Rating Data'!$H$29</f>
        <v>· Starting in the ready position.
· Moving to the ball quickly.
· Keeping the ball in front of you.
· Not letting the ball get past you.</v>
      </c>
      <c r="J254" s="27" t="str">
        <f>'Players Rating Data'!$H$30</f>
        <v>· Using both hands to trap the ball.
· Making the right play.
· Not rushing your throws.
· Making a strong and accurate throw.</v>
      </c>
    </row>
    <row r="255" spans="2:11" ht="6.95" customHeight="1" x14ac:dyDescent="0.25">
      <c r="B255" s="1"/>
      <c r="C255" s="1"/>
      <c r="D255" s="1"/>
      <c r="E255" s="1"/>
      <c r="F255" s="1"/>
      <c r="G255" s="13"/>
      <c r="H255" s="13"/>
      <c r="I255" s="13"/>
      <c r="J255" s="13"/>
    </row>
    <row r="256" spans="2:11" x14ac:dyDescent="0.25">
      <c r="B256" s="18" t="str">
        <f>B249</f>
        <v>Coach/Instructor Comments</v>
      </c>
      <c r="C256" s="15"/>
      <c r="D256" s="15"/>
      <c r="E256" s="19"/>
      <c r="F256" s="17"/>
      <c r="G256" s="13"/>
      <c r="H256" s="13"/>
      <c r="I256" s="13"/>
      <c r="J256" s="13"/>
    </row>
    <row r="257" spans="2:11" x14ac:dyDescent="0.25">
      <c r="B257" s="52" t="str">
        <f>IF(K257=0,"",K257)</f>
        <v/>
      </c>
      <c r="C257" s="53"/>
      <c r="D257" s="53"/>
      <c r="E257" s="53"/>
      <c r="F257" s="65"/>
      <c r="G257" s="13"/>
      <c r="H257" s="13"/>
      <c r="I257" s="13"/>
      <c r="J257" s="13"/>
      <c r="K257" s="14">
        <f>'Players Rating Data'!I15</f>
        <v>0</v>
      </c>
    </row>
    <row r="258" spans="2:11" x14ac:dyDescent="0.25">
      <c r="B258" s="13"/>
      <c r="C258" s="13"/>
      <c r="D258" s="13"/>
      <c r="E258" s="13"/>
      <c r="F258" s="13"/>
      <c r="G258" s="13"/>
      <c r="H258" s="13"/>
      <c r="I258" s="13"/>
      <c r="J258" s="13"/>
    </row>
    <row r="259" spans="2:11" x14ac:dyDescent="0.25">
      <c r="B259" s="62" t="s">
        <v>3</v>
      </c>
      <c r="C259" s="63"/>
      <c r="D259" s="64"/>
      <c r="E259" s="25" t="s">
        <v>17</v>
      </c>
      <c r="F259" s="26">
        <f>'Players Rating Data'!J15</f>
        <v>0</v>
      </c>
      <c r="G259" s="13"/>
      <c r="H259" s="13"/>
      <c r="I259" s="13"/>
      <c r="J259" s="13"/>
    </row>
    <row r="260" spans="2:11" x14ac:dyDescent="0.25">
      <c r="B260" s="49" t="s">
        <v>38</v>
      </c>
      <c r="C260" s="50"/>
      <c r="D260" s="51"/>
      <c r="E260" s="56" t="e">
        <f>VLOOKUP(F259,'Players Rating Data'!$X$1:$Y$6,2,FALSE)</f>
        <v>#N/A</v>
      </c>
      <c r="F260" s="57"/>
      <c r="G260" s="13"/>
      <c r="H260" s="13"/>
      <c r="I260" s="13"/>
      <c r="J260" s="13"/>
    </row>
    <row r="261" spans="2:11" ht="68.25" x14ac:dyDescent="0.25">
      <c r="B261" s="58" t="str">
        <f>$I$33</f>
        <v>· Being ready for the pitch.
· Being aggressive and not waiting for a walk.
· Hitting the ball solidly.
· Being disciplined to only swing at good pitches.
· Making adjustments, when necessary, depending on the count, the number of outs, and the runners on base.</v>
      </c>
      <c r="C261" s="61"/>
      <c r="D261" s="58" t="str">
        <f>$J$33</f>
        <v>· Making a full swing in most at bats.
· Stepping towards the pitcher.
· Keeping your head still and eyes on ball.
· Hitting the ball in front of your stance.</v>
      </c>
      <c r="E261" s="60"/>
      <c r="F261" s="61"/>
      <c r="G261" s="13"/>
      <c r="H261" s="13"/>
      <c r="I261"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261" s="27" t="str">
        <f>'Players Rating Data'!$J$30</f>
        <v>· Making a full swing in most at bats.
· Stepping towards the pitcher.
· Keeping your head still and eyes on ball.
· Hitting the ball in front of your stance.</v>
      </c>
    </row>
    <row r="262" spans="2:11" ht="6.95" customHeight="1" x14ac:dyDescent="0.25">
      <c r="B262" s="1"/>
      <c r="C262" s="1"/>
      <c r="D262" s="1"/>
      <c r="E262" s="1"/>
      <c r="F262" s="1"/>
      <c r="G262" s="13"/>
      <c r="H262" s="13"/>
      <c r="I262" s="13"/>
      <c r="J262" s="13"/>
    </row>
    <row r="263" spans="2:11" x14ac:dyDescent="0.25">
      <c r="B263" s="18" t="str">
        <f>B242</f>
        <v>Coach/Instructor Comments</v>
      </c>
      <c r="C263" s="15"/>
      <c r="D263" s="15"/>
      <c r="E263" s="19"/>
      <c r="F263" s="17"/>
      <c r="G263" s="13"/>
      <c r="H263" s="13"/>
      <c r="I263" s="13"/>
      <c r="J263" s="13"/>
    </row>
    <row r="264" spans="2:11" x14ac:dyDescent="0.25">
      <c r="B264" s="52" t="str">
        <f>IF(K264=0,"",K264)</f>
        <v/>
      </c>
      <c r="C264" s="53"/>
      <c r="D264" s="53"/>
      <c r="E264" s="53"/>
      <c r="F264" s="65"/>
      <c r="G264" s="13"/>
      <c r="H264" s="13"/>
      <c r="I264" s="13"/>
      <c r="J264" s="13"/>
      <c r="K264" s="14">
        <f>'Players Rating Data'!K15</f>
        <v>0</v>
      </c>
    </row>
    <row r="265" spans="2:11" x14ac:dyDescent="0.25">
      <c r="B265" s="13"/>
      <c r="C265" s="13"/>
      <c r="D265" s="13"/>
      <c r="E265" s="13"/>
      <c r="F265" s="13"/>
      <c r="G265" s="13"/>
      <c r="H265" s="13"/>
      <c r="I265" s="13"/>
      <c r="J265" s="13"/>
    </row>
    <row r="266" spans="2:11" x14ac:dyDescent="0.25">
      <c r="B266" s="13"/>
      <c r="C266" s="13"/>
      <c r="D266" s="13"/>
      <c r="E266" s="13"/>
      <c r="F266" s="13"/>
      <c r="G266" s="13"/>
      <c r="H266" s="13"/>
      <c r="I266" s="13"/>
      <c r="J266" s="13"/>
    </row>
    <row r="267" spans="2:11" x14ac:dyDescent="0.25">
      <c r="B267" s="13"/>
      <c r="C267" s="13"/>
      <c r="D267" s="13"/>
      <c r="E267" s="13"/>
      <c r="F267" s="13"/>
      <c r="G267" s="13"/>
      <c r="H267" s="13"/>
      <c r="I267" s="13"/>
      <c r="J267" s="13"/>
    </row>
    <row r="268" spans="2:11" x14ac:dyDescent="0.25">
      <c r="B268" s="13"/>
      <c r="C268" s="13"/>
      <c r="D268" s="13"/>
      <c r="E268" s="13"/>
      <c r="F268" s="13"/>
      <c r="G268" s="13"/>
      <c r="H268" s="13"/>
      <c r="I268" s="13"/>
      <c r="J268" s="13"/>
    </row>
    <row r="269" spans="2:11" x14ac:dyDescent="0.25">
      <c r="B269" s="13"/>
      <c r="C269" s="13"/>
      <c r="D269" s="13"/>
      <c r="E269" s="13"/>
      <c r="F269" s="13"/>
      <c r="G269" s="13"/>
      <c r="H269" s="13"/>
      <c r="I269" s="13"/>
      <c r="J269" s="13"/>
    </row>
    <row r="270" spans="2:11" x14ac:dyDescent="0.25">
      <c r="B270" s="13"/>
      <c r="C270" s="13"/>
      <c r="D270" s="13"/>
      <c r="E270" s="13"/>
      <c r="F270" s="13"/>
      <c r="G270" s="13"/>
      <c r="H270" s="13"/>
      <c r="I270" s="13"/>
      <c r="J270" s="13"/>
    </row>
    <row r="271" spans="2:11" ht="21" x14ac:dyDescent="0.35">
      <c r="B271" s="13"/>
      <c r="C271" s="67" t="s">
        <v>53</v>
      </c>
      <c r="D271" s="67"/>
      <c r="E271" s="13"/>
      <c r="F271" s="13"/>
      <c r="G271" s="13"/>
      <c r="H271" s="13"/>
      <c r="I271" s="13"/>
      <c r="J271" s="13"/>
    </row>
    <row r="272" spans="2:11" x14ac:dyDescent="0.25">
      <c r="B272" s="13"/>
      <c r="C272" s="13"/>
      <c r="D272" s="13"/>
      <c r="E272" s="13"/>
      <c r="F272" s="13"/>
      <c r="G272" s="13"/>
      <c r="H272" s="13"/>
      <c r="I272" s="13"/>
      <c r="J272" s="13"/>
    </row>
    <row r="273" spans="2:11" x14ac:dyDescent="0.25">
      <c r="B273" s="62" t="s">
        <v>4</v>
      </c>
      <c r="C273" s="63"/>
      <c r="D273" s="64"/>
      <c r="E273" s="25" t="s">
        <v>17</v>
      </c>
      <c r="F273" s="26">
        <f>'Players Rating Data'!L15</f>
        <v>0</v>
      </c>
      <c r="G273" s="13"/>
      <c r="H273" s="13"/>
      <c r="I273" s="13"/>
      <c r="J273" s="13"/>
    </row>
    <row r="274" spans="2:11" x14ac:dyDescent="0.25">
      <c r="B274" s="49" t="s">
        <v>39</v>
      </c>
      <c r="C274" s="50"/>
      <c r="D274" s="51"/>
      <c r="E274" s="56" t="e">
        <f>VLOOKUP(F273,'Players Rating Data'!$X$1:$Y$6,2,FALSE)</f>
        <v>#N/A</v>
      </c>
      <c r="F274" s="57"/>
      <c r="G274" s="13"/>
      <c r="H274" s="13"/>
      <c r="I274" s="13"/>
      <c r="J274" s="13"/>
    </row>
    <row r="275" spans="2:11" ht="45.75" x14ac:dyDescent="0.25">
      <c r="B275" s="58" t="str">
        <f>$I$47</f>
        <v>· Hitting the ball hard and to the outfield in the air.
· Hitting the ball to left (righties) or right (lefties) field.
· Being aggressive.
· Being disciplined to only swing at good pitches.</v>
      </c>
      <c r="C275" s="61"/>
      <c r="D275" s="58" t="str">
        <f>$J$47</f>
        <v>· Making a full swing in most at bats.
· Stepping towards the pitcher.
· Keeping your head still and eyes on ball.
· Hitting the ball in front of your stance.</v>
      </c>
      <c r="E275" s="60"/>
      <c r="F275" s="61"/>
      <c r="G275" s="13"/>
      <c r="H275" s="13"/>
      <c r="I275" s="20" t="str">
        <f>'Players Rating Data'!$L$29</f>
        <v>· Hitting the ball hard and to the outfield in the air.
· Hitting the ball to left (righties) or right (lefties) field.
· Being aggressive.
· Being disciplined to only swing at good pitches.</v>
      </c>
      <c r="J275" s="27" t="str">
        <f>'Players Rating Data'!$L$30</f>
        <v>· Making a full swing in most at bats.
· Stepping towards the pitcher.
· Keeping your head still and eyes on ball.
· Hitting the ball in front of your stance.</v>
      </c>
    </row>
    <row r="276" spans="2:11" ht="6.95" customHeight="1" x14ac:dyDescent="0.25">
      <c r="B276" s="1"/>
      <c r="C276" s="1"/>
      <c r="D276" s="1"/>
      <c r="E276" s="1"/>
      <c r="F276" s="1"/>
      <c r="G276" s="13"/>
      <c r="H276" s="13"/>
      <c r="I276" s="13"/>
      <c r="J276" s="13"/>
    </row>
    <row r="277" spans="2:11" x14ac:dyDescent="0.25">
      <c r="B277" s="18" t="str">
        <f>B242</f>
        <v>Coach/Instructor Comments</v>
      </c>
      <c r="C277" s="15"/>
      <c r="D277" s="15"/>
      <c r="E277" s="19"/>
      <c r="F277" s="17"/>
      <c r="G277" s="13"/>
      <c r="H277" s="13"/>
      <c r="I277" s="13"/>
      <c r="J277" s="13"/>
    </row>
    <row r="278" spans="2:11" x14ac:dyDescent="0.25">
      <c r="B278" s="52" t="str">
        <f>IF(K278=0,"",K278)</f>
        <v/>
      </c>
      <c r="C278" s="53"/>
      <c r="D278" s="53"/>
      <c r="E278" s="53"/>
      <c r="F278" s="65"/>
      <c r="G278" s="13"/>
      <c r="H278" s="13"/>
      <c r="I278" s="13"/>
      <c r="J278" s="13"/>
      <c r="K278" s="14">
        <f>'Players Rating Data'!M15</f>
        <v>0</v>
      </c>
    </row>
    <row r="279" spans="2:11" x14ac:dyDescent="0.25">
      <c r="B279" s="13"/>
      <c r="C279" s="13"/>
      <c r="D279" s="13"/>
      <c r="E279" s="13"/>
      <c r="F279" s="13"/>
      <c r="G279" s="13"/>
      <c r="H279" s="13"/>
      <c r="I279" s="13"/>
      <c r="J279" s="13"/>
    </row>
    <row r="280" spans="2:11" x14ac:dyDescent="0.25">
      <c r="B280" s="62" t="s">
        <v>5</v>
      </c>
      <c r="C280" s="63"/>
      <c r="D280" s="64"/>
      <c r="E280" s="25" t="s">
        <v>17</v>
      </c>
      <c r="F280" s="26">
        <f>'Players Rating Data'!N15</f>
        <v>0</v>
      </c>
      <c r="G280" s="13"/>
      <c r="H280" s="13"/>
      <c r="I280" s="13"/>
      <c r="J280" s="13"/>
    </row>
    <row r="281" spans="2:11" x14ac:dyDescent="0.25">
      <c r="B281" s="49" t="s">
        <v>40</v>
      </c>
      <c r="C281" s="50"/>
      <c r="D281" s="51"/>
      <c r="E281" s="56" t="e">
        <f>VLOOKUP(F280,'Players Rating Data'!$X$1:$Y$6,2,FALSE)</f>
        <v>#N/A</v>
      </c>
      <c r="F281" s="57"/>
      <c r="G281" s="13"/>
      <c r="H281" s="13"/>
      <c r="I281" s="13"/>
      <c r="J281" s="13"/>
    </row>
    <row r="282" spans="2:11" ht="34.5" x14ac:dyDescent="0.25">
      <c r="B282" s="58" t="str">
        <f>$I$54</f>
        <v>· Knowing where the play is and letting your teammates know too.
· Asking questions to help clarify your understanding of how you or your teammates need to play.</v>
      </c>
      <c r="C282" s="61"/>
      <c r="D282" s="58" t="str">
        <f>$J$54</f>
        <v>· Asking questions about the rules to better your understanding and to help your team.
· Making suggestions to the coaches.</v>
      </c>
      <c r="E282" s="60"/>
      <c r="F282" s="61"/>
      <c r="G282" s="13"/>
      <c r="H282" s="13"/>
      <c r="I282" s="20" t="str">
        <f>'Players Rating Data'!$N$29</f>
        <v>· Knowing where the play is and letting your teammates know too.
· Asking questions to help clarify your understanding of how you or your teammates need to play.</v>
      </c>
      <c r="J282" s="27" t="str">
        <f>'Players Rating Data'!$N$30</f>
        <v>· Asking questions about the rules to better your understanding and to help your team.
· Making suggestions to the coaches.</v>
      </c>
    </row>
    <row r="283" spans="2:11" ht="6.95" customHeight="1" x14ac:dyDescent="0.25">
      <c r="B283" s="1"/>
      <c r="C283" s="1"/>
      <c r="D283" s="1"/>
      <c r="E283" s="1"/>
      <c r="F283" s="1"/>
      <c r="G283" s="13"/>
      <c r="H283" s="13"/>
      <c r="I283" s="13"/>
      <c r="J283" s="13"/>
    </row>
    <row r="284" spans="2:11" x14ac:dyDescent="0.25">
      <c r="B284" s="18" t="str">
        <f>B242</f>
        <v>Coach/Instructor Comments</v>
      </c>
      <c r="C284" s="15"/>
      <c r="D284" s="15"/>
      <c r="E284" s="19"/>
      <c r="F284" s="17"/>
      <c r="G284" s="13"/>
      <c r="H284" s="13"/>
      <c r="I284" s="13"/>
      <c r="J284" s="13"/>
    </row>
    <row r="285" spans="2:11" x14ac:dyDescent="0.25">
      <c r="B285" s="52" t="str">
        <f>IF(K285=0,"",K285)</f>
        <v/>
      </c>
      <c r="C285" s="53"/>
      <c r="D285" s="53"/>
      <c r="E285" s="53"/>
      <c r="F285" s="65"/>
      <c r="G285" s="13"/>
      <c r="H285" s="13"/>
      <c r="I285" s="13"/>
      <c r="J285" s="13"/>
      <c r="K285" s="14">
        <f>'Players Rating Data'!O15</f>
        <v>0</v>
      </c>
    </row>
    <row r="286" spans="2:11" x14ac:dyDescent="0.25">
      <c r="B286" s="13"/>
      <c r="C286" s="13"/>
      <c r="D286" s="13"/>
      <c r="E286" s="13"/>
      <c r="F286" s="13"/>
      <c r="G286" s="13"/>
      <c r="H286" s="13"/>
      <c r="I286" s="13"/>
      <c r="J286" s="13"/>
    </row>
    <row r="287" spans="2:11" x14ac:dyDescent="0.25">
      <c r="B287" s="62" t="s">
        <v>41</v>
      </c>
      <c r="C287" s="63"/>
      <c r="D287" s="64"/>
      <c r="E287" s="25" t="s">
        <v>17</v>
      </c>
      <c r="F287" s="26">
        <f>'Players Rating Data'!P15</f>
        <v>0</v>
      </c>
      <c r="G287" s="13"/>
      <c r="H287" s="13"/>
      <c r="I287" s="13"/>
      <c r="J287" s="13"/>
    </row>
    <row r="288" spans="2:11" x14ac:dyDescent="0.25">
      <c r="B288" s="49" t="s">
        <v>43</v>
      </c>
      <c r="C288" s="50"/>
      <c r="D288" s="51"/>
      <c r="E288" s="56" t="e">
        <f>VLOOKUP(F287,'Players Rating Data'!$X$1:$Y$6,2,FALSE)</f>
        <v>#N/A</v>
      </c>
      <c r="F288" s="57"/>
      <c r="G288" s="13"/>
      <c r="H288" s="13"/>
      <c r="I288" s="13"/>
      <c r="J288" s="13"/>
    </row>
    <row r="289" spans="2:11" ht="45.75" x14ac:dyDescent="0.25">
      <c r="B289" s="58" t="str">
        <f>$I$61</f>
        <v>· Trying to stay positive when you have a bad play or your team gets behind.
· Helping your teammates and coaches.
· Listening and respecting your coaches.</v>
      </c>
      <c r="C289" s="61"/>
      <c r="D289" s="58" t="str">
        <f>$J$61</f>
        <v>· Encouraging your teammates.
· Being a leader.
· Showing good sportsmanship.
· Respecting the other team and the umpires.</v>
      </c>
      <c r="E289" s="60"/>
      <c r="F289" s="61"/>
      <c r="G289" s="13"/>
      <c r="H289" s="13"/>
      <c r="I289" s="20" t="str">
        <f>'Players Rating Data'!$P$29</f>
        <v>· Trying to stay positive when you have a bad play or your team gets behind.
· Helping your teammates and coaches.
· Listening and respecting your coaches.</v>
      </c>
      <c r="J289" s="27" t="str">
        <f>'Players Rating Data'!$P$30</f>
        <v>· Encouraging your teammates.
· Being a leader.
· Showing good sportsmanship.
· Respecting the other team and the umpires.</v>
      </c>
    </row>
    <row r="290" spans="2:11" ht="6.95" customHeight="1" x14ac:dyDescent="0.25">
      <c r="B290" s="1"/>
      <c r="C290" s="1"/>
      <c r="D290" s="1"/>
      <c r="E290" s="1"/>
      <c r="F290" s="1"/>
      <c r="G290" s="13"/>
      <c r="H290" s="13"/>
      <c r="I290" s="13"/>
      <c r="J290" s="13"/>
    </row>
    <row r="291" spans="2:11" x14ac:dyDescent="0.25">
      <c r="B291" s="18" t="str">
        <f>B242</f>
        <v>Coach/Instructor Comments</v>
      </c>
      <c r="C291" s="15"/>
      <c r="D291" s="15"/>
      <c r="E291" s="19"/>
      <c r="F291" s="17"/>
      <c r="G291" s="13"/>
      <c r="H291" s="13"/>
      <c r="I291" s="13"/>
      <c r="J291" s="13"/>
    </row>
    <row r="292" spans="2:11" x14ac:dyDescent="0.25">
      <c r="B292" s="52" t="str">
        <f>IF(K292=0,"",K292)</f>
        <v/>
      </c>
      <c r="C292" s="53"/>
      <c r="D292" s="53"/>
      <c r="E292" s="53"/>
      <c r="F292" s="65"/>
      <c r="G292" s="13"/>
      <c r="H292" s="13"/>
      <c r="I292" s="13"/>
      <c r="J292" s="13"/>
      <c r="K292" s="14">
        <f>'Players Rating Data'!Q15</f>
        <v>0</v>
      </c>
    </row>
    <row r="293" spans="2:11" x14ac:dyDescent="0.25">
      <c r="B293" s="13"/>
      <c r="C293" s="13"/>
      <c r="D293" s="13"/>
      <c r="E293" s="13"/>
      <c r="F293" s="13"/>
      <c r="G293" s="13"/>
      <c r="H293" s="13"/>
      <c r="I293" s="13"/>
      <c r="J293" s="13"/>
    </row>
    <row r="294" spans="2:11" x14ac:dyDescent="0.25">
      <c r="B294" s="68" t="s">
        <v>14</v>
      </c>
      <c r="C294" s="69"/>
      <c r="D294" s="69"/>
      <c r="E294" s="69"/>
      <c r="F294" s="70"/>
      <c r="G294" s="13"/>
      <c r="H294" s="13"/>
      <c r="I294" s="13"/>
      <c r="J294" s="13"/>
    </row>
    <row r="295" spans="2:11" x14ac:dyDescent="0.25">
      <c r="B295" s="71" t="str">
        <f>IF(K295=0,"",K295)</f>
        <v/>
      </c>
      <c r="C295" s="72"/>
      <c r="D295" s="72"/>
      <c r="E295" s="72"/>
      <c r="F295" s="73"/>
      <c r="G295" s="13"/>
      <c r="H295" s="13"/>
      <c r="I295" s="13"/>
      <c r="J295" s="13"/>
      <c r="K295" s="14">
        <f>'Players Rating Data'!R15</f>
        <v>0</v>
      </c>
    </row>
    <row r="296" spans="2:11" x14ac:dyDescent="0.25">
      <c r="B296" s="13"/>
      <c r="C296" s="13"/>
      <c r="D296" s="13"/>
      <c r="E296" s="13"/>
      <c r="F296" s="13"/>
      <c r="G296" s="13"/>
      <c r="H296" s="13"/>
      <c r="I296" s="13"/>
      <c r="J296" s="13"/>
    </row>
    <row r="297" spans="2:11" x14ac:dyDescent="0.25">
      <c r="B297" s="13"/>
      <c r="C297" s="13"/>
      <c r="D297" s="13"/>
      <c r="E297" s="13"/>
      <c r="F297" s="13"/>
      <c r="G297" s="13"/>
      <c r="H297" s="13"/>
      <c r="I297" s="13"/>
      <c r="J297" s="13"/>
    </row>
    <row r="298" spans="2:11" x14ac:dyDescent="0.25">
      <c r="B298" s="13"/>
      <c r="C298" s="13"/>
      <c r="D298" s="13"/>
      <c r="E298" s="13"/>
      <c r="F298" s="13"/>
      <c r="G298" s="13"/>
      <c r="H298" s="13"/>
      <c r="I298" s="13"/>
      <c r="J298" s="13"/>
    </row>
    <row r="299" spans="2:11" x14ac:dyDescent="0.25">
      <c r="B299" s="13"/>
      <c r="C299" s="13"/>
      <c r="D299" s="13"/>
      <c r="E299" s="13"/>
      <c r="F299" s="13"/>
      <c r="G299" s="13"/>
      <c r="H299" s="13"/>
      <c r="I299" s="13"/>
      <c r="J299" s="13"/>
    </row>
    <row r="300" spans="2:11" x14ac:dyDescent="0.25">
      <c r="B300" s="13"/>
      <c r="C300" s="13"/>
      <c r="D300" s="13"/>
      <c r="E300" s="13"/>
      <c r="F300" s="13"/>
      <c r="G300" s="13"/>
      <c r="H300" s="13"/>
      <c r="I300" s="13"/>
      <c r="J300" s="13"/>
    </row>
    <row r="301" spans="2:11" x14ac:dyDescent="0.25">
      <c r="B301" s="13"/>
      <c r="C301" s="13"/>
      <c r="D301" s="13"/>
      <c r="E301" s="13"/>
      <c r="F301" s="13"/>
      <c r="G301" s="13"/>
      <c r="H301" s="13"/>
      <c r="I301" s="13"/>
      <c r="J301" s="13"/>
    </row>
    <row r="302" spans="2:11" x14ac:dyDescent="0.25">
      <c r="B302" s="13"/>
      <c r="C302" s="13"/>
      <c r="D302" s="13"/>
      <c r="E302" s="13"/>
      <c r="F302" s="13"/>
      <c r="G302" s="13"/>
      <c r="H302" s="13"/>
      <c r="I302" s="13"/>
      <c r="J302" s="13"/>
    </row>
    <row r="303" spans="2:11" x14ac:dyDescent="0.25">
      <c r="B303" s="13"/>
      <c r="C303" s="13"/>
      <c r="D303" s="13"/>
      <c r="E303" s="13"/>
      <c r="F303" s="13"/>
      <c r="G303" s="13"/>
      <c r="H303" s="13"/>
      <c r="I303" s="13"/>
      <c r="J303" s="13"/>
    </row>
    <row r="304" spans="2:11" x14ac:dyDescent="0.25">
      <c r="B304" s="13"/>
      <c r="C304" s="13"/>
      <c r="D304" s="13"/>
      <c r="E304" s="13"/>
      <c r="F304" s="13"/>
      <c r="G304" s="13"/>
      <c r="H304" s="13"/>
      <c r="I304" s="13"/>
      <c r="J304" s="13"/>
    </row>
    <row r="305" spans="2:11" x14ac:dyDescent="0.25">
      <c r="B305" s="13"/>
      <c r="C305" s="13"/>
      <c r="D305" s="13"/>
      <c r="E305" s="13"/>
      <c r="F305" s="13"/>
      <c r="G305" s="13"/>
      <c r="H305" s="13"/>
      <c r="I305" s="13"/>
      <c r="J305" s="13"/>
    </row>
    <row r="308" spans="2:11" x14ac:dyDescent="0.25">
      <c r="B308" s="21" t="s">
        <v>16</v>
      </c>
      <c r="C308" s="22">
        <f>'Players Rating Data'!B16</f>
        <v>0</v>
      </c>
      <c r="D308" s="22"/>
      <c r="E308" s="74">
        <f ca="1">NOW()</f>
        <v>43113.777292013889</v>
      </c>
      <c r="F308" s="74"/>
      <c r="G308" s="13"/>
      <c r="H308" s="13"/>
      <c r="I308" s="13"/>
      <c r="J308" s="13"/>
    </row>
    <row r="309" spans="2:11" x14ac:dyDescent="0.25">
      <c r="B309" s="21" t="s">
        <v>31</v>
      </c>
      <c r="C309" s="24" t="str">
        <f>C6</f>
        <v>Head Coach's Name, Assistant Coaches' Names</v>
      </c>
      <c r="D309" s="24"/>
      <c r="E309" s="23"/>
      <c r="F309" s="23"/>
      <c r="G309" s="13"/>
      <c r="H309" s="13"/>
      <c r="I309" s="13"/>
      <c r="J309" s="13"/>
    </row>
    <row r="310" spans="2:11" x14ac:dyDescent="0.25">
      <c r="B310" s="13"/>
      <c r="C310" s="13"/>
      <c r="D310" s="13"/>
      <c r="E310" s="13"/>
      <c r="F310" s="13"/>
      <c r="G310" s="13"/>
      <c r="H310" s="13"/>
      <c r="I310" s="13"/>
      <c r="J310" s="13"/>
    </row>
    <row r="311" spans="2:11" x14ac:dyDescent="0.25">
      <c r="B311" s="13"/>
      <c r="C311" s="13"/>
      <c r="D311" s="13"/>
      <c r="E311" s="13"/>
      <c r="F311" s="13"/>
      <c r="G311" s="13"/>
      <c r="H311" s="13"/>
      <c r="I311" s="13"/>
      <c r="J311" s="13"/>
    </row>
    <row r="312" spans="2:11" x14ac:dyDescent="0.25">
      <c r="B312" s="13"/>
      <c r="C312" s="13"/>
      <c r="D312" s="13"/>
      <c r="E312" s="13"/>
      <c r="F312" s="13"/>
      <c r="G312" s="13"/>
      <c r="H312" s="13"/>
      <c r="I312" s="13"/>
      <c r="J312" s="13"/>
    </row>
    <row r="313" spans="2:11" x14ac:dyDescent="0.25">
      <c r="B313" s="62" t="s">
        <v>0</v>
      </c>
      <c r="C313" s="63"/>
      <c r="D313" s="64"/>
      <c r="E313" s="25" t="s">
        <v>17</v>
      </c>
      <c r="F313" s="26">
        <f>'Players Rating Data'!D16</f>
        <v>0</v>
      </c>
      <c r="G313" s="13"/>
      <c r="H313" s="13"/>
      <c r="I313" s="13"/>
      <c r="J313" s="13"/>
    </row>
    <row r="314" spans="2:11" x14ac:dyDescent="0.25">
      <c r="B314" s="49" t="s">
        <v>25</v>
      </c>
      <c r="C314" s="50"/>
      <c r="D314" s="51"/>
      <c r="E314" s="56" t="e">
        <f>VLOOKUP(F313,'Players Rating Data'!$X$1:$Y$6,2,FALSE)</f>
        <v>#N/A</v>
      </c>
      <c r="F314" s="57"/>
      <c r="G314" s="13"/>
      <c r="H314" s="13"/>
      <c r="I314" s="13"/>
      <c r="J314" s="13"/>
    </row>
    <row r="315" spans="2:11" ht="67.5" x14ac:dyDescent="0.25">
      <c r="B315" s="58" t="str">
        <f>$I$12</f>
        <v xml:space="preserve">· Staying balanced and shifting your weight to your front foot when you throw.
· Holding the ball across the seams.
· Bringing your arm down, back and then up and over your head.
· Keeping your glove up, open and facing your target. </v>
      </c>
      <c r="C315" s="59"/>
      <c r="D315" s="58" t="str">
        <f>$J$12</f>
        <v>· Keeping your glove arm elbow at the same level as your glove when you throw.
· Not throwing sidearm.
· Following through down and across your body.
· Throwing straight and hard and hitting your target.
· Hitting the cut-off man, when necessary.</v>
      </c>
      <c r="E315" s="60"/>
      <c r="F315" s="61"/>
      <c r="G315" s="13"/>
      <c r="H315" s="13"/>
      <c r="I315"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315"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316" spans="2:11" ht="6.95" customHeight="1" x14ac:dyDescent="0.25">
      <c r="B316" s="1"/>
      <c r="C316" s="1"/>
      <c r="D316" s="1"/>
      <c r="E316" s="1"/>
      <c r="F316" s="1"/>
      <c r="G316" s="13"/>
      <c r="H316" s="13"/>
      <c r="I316" s="1"/>
      <c r="J316" s="1"/>
    </row>
    <row r="317" spans="2:11" x14ac:dyDescent="0.25">
      <c r="B317" s="18" t="s">
        <v>32</v>
      </c>
      <c r="C317" s="15"/>
      <c r="D317" s="15"/>
      <c r="E317" s="19"/>
      <c r="F317" s="17"/>
      <c r="G317" s="13"/>
      <c r="H317" s="13"/>
      <c r="I317" s="13"/>
      <c r="J317" s="13"/>
    </row>
    <row r="318" spans="2:11" x14ac:dyDescent="0.25">
      <c r="B318" s="52" t="str">
        <f>IF(K318=0,"",K318)</f>
        <v/>
      </c>
      <c r="C318" s="53"/>
      <c r="D318" s="53"/>
      <c r="E318" s="53"/>
      <c r="F318" s="65"/>
      <c r="G318" s="13"/>
      <c r="H318" s="13"/>
      <c r="I318" s="30"/>
      <c r="J318" s="30"/>
      <c r="K318" s="14">
        <f>'Players Rating Data'!E16</f>
        <v>0</v>
      </c>
    </row>
    <row r="319" spans="2:11" x14ac:dyDescent="0.25">
      <c r="B319" s="13"/>
      <c r="C319" s="13"/>
      <c r="D319" s="13"/>
      <c r="E319" s="13"/>
      <c r="F319" s="13"/>
      <c r="G319" s="13"/>
      <c r="H319" s="13"/>
      <c r="I319" s="13"/>
      <c r="J319" s="13"/>
    </row>
    <row r="320" spans="2:11" x14ac:dyDescent="0.25">
      <c r="B320" s="62" t="s">
        <v>1</v>
      </c>
      <c r="C320" s="63"/>
      <c r="D320" s="64"/>
      <c r="E320" s="25" t="s">
        <v>17</v>
      </c>
      <c r="F320" s="26">
        <f>'Players Rating Data'!F16</f>
        <v>0</v>
      </c>
      <c r="G320" s="13"/>
      <c r="H320" s="13"/>
      <c r="I320" s="13"/>
      <c r="J320" s="13"/>
    </row>
    <row r="321" spans="2:11" x14ac:dyDescent="0.25">
      <c r="B321" s="49" t="s">
        <v>26</v>
      </c>
      <c r="C321" s="50"/>
      <c r="D321" s="51"/>
      <c r="E321" s="56" t="e">
        <f>VLOOKUP(F320,'Players Rating Data'!$X$1:$Y$6,2,FALSE)</f>
        <v>#N/A</v>
      </c>
      <c r="F321" s="57"/>
      <c r="G321" s="13"/>
      <c r="H321" s="13"/>
      <c r="I321" s="13"/>
      <c r="J321" s="13"/>
    </row>
    <row r="322" spans="2:11" ht="45.75" x14ac:dyDescent="0.25">
      <c r="B322" s="58" t="str">
        <f>$I$19</f>
        <v>· Moving to the ball.
· Calling for the ball, when necessary.
· Using cross-over steps when running backwards.
· Catching the ball in the webbing of your glove.</v>
      </c>
      <c r="C322" s="61"/>
      <c r="D322" s="58" t="str">
        <f>$J$19</f>
        <v>· Squeezing your glove after catching the ball.
· Ready with your throwing hand in case the ball rolls or pops out of the glove.
· Balanced and ready to throw ball after catching it.</v>
      </c>
      <c r="E322" s="60"/>
      <c r="F322" s="61"/>
      <c r="G322" s="13"/>
      <c r="H322" s="13"/>
      <c r="I322" s="20" t="str">
        <f>'Players Rating Data'!$F$29</f>
        <v>· Moving to the ball.
· Calling for the ball, when necessary.
· Using cross-over steps when running backwards.
· Catching the ball in the webbing of your glove.</v>
      </c>
      <c r="J322" s="27" t="str">
        <f>'Players Rating Data'!$F$30</f>
        <v>· Squeezing your glove after catching the ball.
· Ready with your throwing hand in case the ball rolls or pops out of the glove.
· Balanced and ready to throw ball after catching it.</v>
      </c>
    </row>
    <row r="323" spans="2:11" ht="6.95" customHeight="1" x14ac:dyDescent="0.25">
      <c r="B323" s="1"/>
      <c r="C323" s="1"/>
      <c r="D323" s="1"/>
      <c r="E323" s="1"/>
      <c r="F323" s="1"/>
      <c r="G323" s="13"/>
      <c r="H323" s="13"/>
      <c r="I323" s="13"/>
      <c r="J323" s="13"/>
    </row>
    <row r="324" spans="2:11" x14ac:dyDescent="0.25">
      <c r="B324" s="18" t="str">
        <f>B317</f>
        <v>Coach/Instructor Comments</v>
      </c>
      <c r="C324" s="15"/>
      <c r="D324" s="15"/>
      <c r="E324" s="19"/>
      <c r="F324" s="17"/>
      <c r="G324" s="13"/>
      <c r="H324" s="13"/>
      <c r="I324" s="13"/>
      <c r="J324" s="13"/>
    </row>
    <row r="325" spans="2:11" x14ac:dyDescent="0.25">
      <c r="B325" s="52" t="str">
        <f>IF(K325=0,"",K325)</f>
        <v/>
      </c>
      <c r="C325" s="53"/>
      <c r="D325" s="53"/>
      <c r="E325" s="53"/>
      <c r="F325" s="65"/>
      <c r="G325" s="13"/>
      <c r="H325" s="13"/>
      <c r="I325" s="14"/>
      <c r="J325" s="13"/>
      <c r="K325" s="14">
        <f>'Players Rating Data'!G16</f>
        <v>0</v>
      </c>
    </row>
    <row r="326" spans="2:11" x14ac:dyDescent="0.25">
      <c r="B326" s="13"/>
      <c r="C326" s="13"/>
      <c r="D326" s="13"/>
      <c r="E326" s="13"/>
      <c r="F326" s="13"/>
      <c r="G326" s="13"/>
      <c r="H326" s="13"/>
      <c r="I326" s="13"/>
      <c r="J326" s="13"/>
    </row>
    <row r="327" spans="2:11" x14ac:dyDescent="0.25">
      <c r="B327" s="62" t="s">
        <v>2</v>
      </c>
      <c r="C327" s="63"/>
      <c r="D327" s="64"/>
      <c r="E327" s="25" t="s">
        <v>17</v>
      </c>
      <c r="F327" s="26">
        <f>'Players Rating Data'!H16</f>
        <v>0</v>
      </c>
      <c r="G327" s="13"/>
      <c r="H327" s="13"/>
      <c r="I327" s="13"/>
      <c r="J327" s="13"/>
    </row>
    <row r="328" spans="2:11" x14ac:dyDescent="0.25">
      <c r="B328" s="49" t="s">
        <v>27</v>
      </c>
      <c r="C328" s="50"/>
      <c r="D328" s="51"/>
      <c r="E328" s="56" t="e">
        <f>VLOOKUP(F327,'Players Rating Data'!$X$1:$Y$6,2,FALSE)</f>
        <v>#N/A</v>
      </c>
      <c r="F328" s="57"/>
      <c r="G328" s="13"/>
      <c r="H328" s="13"/>
      <c r="I328" s="13"/>
      <c r="J328" s="13"/>
    </row>
    <row r="329" spans="2:11" ht="45.75" x14ac:dyDescent="0.25">
      <c r="B329" s="58" t="str">
        <f>$I$26</f>
        <v>· Starting in the ready position.
· Moving to the ball quickly.
· Keeping the ball in front of you.
· Not letting the ball get past you.</v>
      </c>
      <c r="C329" s="61"/>
      <c r="D329" s="58" t="str">
        <f>$J$26</f>
        <v>· Using both hands to trap the ball.
· Making the right play.
· Not rushing your throws.
· Making a strong and accurate throw.</v>
      </c>
      <c r="E329" s="60"/>
      <c r="F329" s="61"/>
      <c r="G329" s="13"/>
      <c r="H329" s="13"/>
      <c r="I329" s="20" t="str">
        <f>'Players Rating Data'!$H$29</f>
        <v>· Starting in the ready position.
· Moving to the ball quickly.
· Keeping the ball in front of you.
· Not letting the ball get past you.</v>
      </c>
      <c r="J329" s="27" t="str">
        <f>'Players Rating Data'!$H$30</f>
        <v>· Using both hands to trap the ball.
· Making the right play.
· Not rushing your throws.
· Making a strong and accurate throw.</v>
      </c>
    </row>
    <row r="330" spans="2:11" ht="6.95" customHeight="1" x14ac:dyDescent="0.25">
      <c r="B330" s="1"/>
      <c r="C330" s="1"/>
      <c r="D330" s="1"/>
      <c r="E330" s="1"/>
      <c r="F330" s="1"/>
      <c r="G330" s="13"/>
      <c r="H330" s="13"/>
      <c r="I330" s="13"/>
      <c r="J330" s="13"/>
    </row>
    <row r="331" spans="2:11" x14ac:dyDescent="0.25">
      <c r="B331" s="18" t="str">
        <f>B324</f>
        <v>Coach/Instructor Comments</v>
      </c>
      <c r="C331" s="15"/>
      <c r="D331" s="15"/>
      <c r="E331" s="19"/>
      <c r="F331" s="17"/>
      <c r="G331" s="13"/>
      <c r="H331" s="13"/>
      <c r="I331" s="13"/>
      <c r="J331" s="13"/>
    </row>
    <row r="332" spans="2:11" x14ac:dyDescent="0.25">
      <c r="B332" s="52" t="str">
        <f>IF(K332=0,"",K332)</f>
        <v/>
      </c>
      <c r="C332" s="53"/>
      <c r="D332" s="53"/>
      <c r="E332" s="53"/>
      <c r="F332" s="65"/>
      <c r="G332" s="13"/>
      <c r="H332" s="13"/>
      <c r="I332" s="13"/>
      <c r="J332" s="13"/>
      <c r="K332" s="14">
        <f>'Players Rating Data'!I16</f>
        <v>0</v>
      </c>
    </row>
    <row r="333" spans="2:11" x14ac:dyDescent="0.25">
      <c r="B333" s="13"/>
      <c r="C333" s="13"/>
      <c r="D333" s="13"/>
      <c r="E333" s="13"/>
      <c r="F333" s="13"/>
      <c r="G333" s="13"/>
      <c r="H333" s="13"/>
      <c r="I333" s="13"/>
      <c r="J333" s="13"/>
    </row>
    <row r="334" spans="2:11" x14ac:dyDescent="0.25">
      <c r="B334" s="62" t="s">
        <v>3</v>
      </c>
      <c r="C334" s="63"/>
      <c r="D334" s="64"/>
      <c r="E334" s="25" t="s">
        <v>17</v>
      </c>
      <c r="F334" s="26">
        <f>'Players Rating Data'!J16</f>
        <v>0</v>
      </c>
      <c r="G334" s="13"/>
      <c r="H334" s="13"/>
      <c r="I334" s="13"/>
      <c r="J334" s="13"/>
    </row>
    <row r="335" spans="2:11" x14ac:dyDescent="0.25">
      <c r="B335" s="49" t="s">
        <v>38</v>
      </c>
      <c r="C335" s="50"/>
      <c r="D335" s="51"/>
      <c r="E335" s="56" t="e">
        <f>VLOOKUP(F334,'Players Rating Data'!$X$1:$Y$6,2,FALSE)</f>
        <v>#N/A</v>
      </c>
      <c r="F335" s="57"/>
      <c r="G335" s="13"/>
      <c r="H335" s="13"/>
      <c r="I335" s="13"/>
      <c r="J335" s="13"/>
    </row>
    <row r="336" spans="2:11" ht="68.25" x14ac:dyDescent="0.25">
      <c r="B336" s="58" t="str">
        <f>$I$33</f>
        <v>· Being ready for the pitch.
· Being aggressive and not waiting for a walk.
· Hitting the ball solidly.
· Being disciplined to only swing at good pitches.
· Making adjustments, when necessary, depending on the count, the number of outs, and the runners on base.</v>
      </c>
      <c r="C336" s="61"/>
      <c r="D336" s="58" t="str">
        <f>$J$33</f>
        <v>· Making a full swing in most at bats.
· Stepping towards the pitcher.
· Keeping your head still and eyes on ball.
· Hitting the ball in front of your stance.</v>
      </c>
      <c r="E336" s="60"/>
      <c r="F336" s="61"/>
      <c r="G336" s="13"/>
      <c r="H336" s="13"/>
      <c r="I336"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336" s="27" t="str">
        <f>'Players Rating Data'!$J$30</f>
        <v>· Making a full swing in most at bats.
· Stepping towards the pitcher.
· Keeping your head still and eyes on ball.
· Hitting the ball in front of your stance.</v>
      </c>
    </row>
    <row r="337" spans="2:11" ht="6.95" customHeight="1" x14ac:dyDescent="0.25">
      <c r="B337" s="1"/>
      <c r="C337" s="1"/>
      <c r="D337" s="1"/>
      <c r="E337" s="1"/>
      <c r="F337" s="1"/>
      <c r="G337" s="13"/>
      <c r="H337" s="13"/>
      <c r="I337" s="13"/>
      <c r="J337" s="13"/>
    </row>
    <row r="338" spans="2:11" x14ac:dyDescent="0.25">
      <c r="B338" s="18" t="str">
        <f>B317</f>
        <v>Coach/Instructor Comments</v>
      </c>
      <c r="C338" s="15"/>
      <c r="D338" s="15"/>
      <c r="E338" s="19"/>
      <c r="F338" s="17"/>
      <c r="G338" s="13"/>
      <c r="H338" s="13"/>
      <c r="I338" s="13"/>
      <c r="J338" s="13"/>
    </row>
    <row r="339" spans="2:11" x14ac:dyDescent="0.25">
      <c r="B339" s="52" t="str">
        <f>IF(K339=0,"",K339)</f>
        <v/>
      </c>
      <c r="C339" s="53"/>
      <c r="D339" s="53"/>
      <c r="E339" s="53"/>
      <c r="F339" s="65"/>
      <c r="G339" s="13"/>
      <c r="H339" s="13"/>
      <c r="I339" s="13"/>
      <c r="J339" s="13"/>
      <c r="K339" s="14">
        <f>'Players Rating Data'!K16</f>
        <v>0</v>
      </c>
    </row>
    <row r="340" spans="2:11" x14ac:dyDescent="0.25">
      <c r="B340" s="13"/>
      <c r="C340" s="13"/>
      <c r="D340" s="13"/>
      <c r="E340" s="13"/>
      <c r="F340" s="13"/>
      <c r="G340" s="13"/>
      <c r="H340" s="13"/>
      <c r="I340" s="13"/>
      <c r="J340" s="13"/>
    </row>
    <row r="341" spans="2:11" x14ac:dyDescent="0.25">
      <c r="B341" s="13"/>
      <c r="C341" s="13"/>
      <c r="D341" s="13"/>
      <c r="E341" s="13"/>
      <c r="F341" s="13"/>
      <c r="G341" s="13"/>
      <c r="H341" s="13"/>
      <c r="I341" s="13"/>
      <c r="J341" s="13"/>
    </row>
    <row r="342" spans="2:11" x14ac:dyDescent="0.25">
      <c r="B342" s="13"/>
      <c r="C342" s="13"/>
      <c r="D342" s="13"/>
      <c r="E342" s="13"/>
      <c r="F342" s="13"/>
      <c r="G342" s="13"/>
      <c r="H342" s="13"/>
      <c r="I342" s="13"/>
      <c r="J342" s="13"/>
    </row>
    <row r="343" spans="2:11" x14ac:dyDescent="0.25">
      <c r="B343" s="13"/>
      <c r="C343" s="13"/>
      <c r="D343" s="13"/>
      <c r="E343" s="13"/>
      <c r="F343" s="13"/>
      <c r="G343" s="13"/>
      <c r="H343" s="13"/>
      <c r="I343" s="13"/>
      <c r="J343" s="13"/>
    </row>
    <row r="344" spans="2:11" x14ac:dyDescent="0.25">
      <c r="B344" s="13"/>
      <c r="C344" s="13"/>
      <c r="D344" s="13"/>
      <c r="E344" s="13"/>
      <c r="F344" s="13"/>
      <c r="G344" s="13"/>
      <c r="H344" s="13"/>
      <c r="I344" s="13"/>
      <c r="J344" s="13"/>
    </row>
    <row r="345" spans="2:11" x14ac:dyDescent="0.25">
      <c r="B345" s="13"/>
      <c r="C345" s="13"/>
      <c r="D345" s="13"/>
      <c r="E345" s="13"/>
      <c r="F345" s="13"/>
      <c r="G345" s="13"/>
      <c r="H345" s="13"/>
      <c r="I345" s="13"/>
      <c r="J345" s="13"/>
    </row>
    <row r="346" spans="2:11" ht="21" x14ac:dyDescent="0.35">
      <c r="B346" s="13"/>
      <c r="C346" s="67" t="s">
        <v>53</v>
      </c>
      <c r="D346" s="67"/>
      <c r="E346" s="13"/>
      <c r="F346" s="13"/>
      <c r="G346" s="13"/>
      <c r="H346" s="13"/>
      <c r="I346" s="13"/>
      <c r="J346" s="13"/>
    </row>
    <row r="347" spans="2:11" x14ac:dyDescent="0.25">
      <c r="B347" s="13"/>
      <c r="C347" s="13"/>
      <c r="D347" s="13"/>
      <c r="E347" s="13"/>
      <c r="F347" s="13"/>
      <c r="G347" s="13"/>
      <c r="H347" s="13"/>
      <c r="I347" s="13"/>
      <c r="J347" s="13"/>
    </row>
    <row r="348" spans="2:11" x14ac:dyDescent="0.25">
      <c r="B348" s="62" t="s">
        <v>4</v>
      </c>
      <c r="C348" s="63"/>
      <c r="D348" s="64"/>
      <c r="E348" s="25" t="s">
        <v>17</v>
      </c>
      <c r="F348" s="26">
        <f>'Players Rating Data'!L16</f>
        <v>0</v>
      </c>
      <c r="G348" s="13"/>
      <c r="H348" s="13"/>
      <c r="I348" s="13"/>
      <c r="J348" s="13"/>
    </row>
    <row r="349" spans="2:11" x14ac:dyDescent="0.25">
      <c r="B349" s="49" t="s">
        <v>39</v>
      </c>
      <c r="C349" s="50"/>
      <c r="D349" s="51"/>
      <c r="E349" s="56" t="e">
        <f>VLOOKUP(F348,'Players Rating Data'!$X$1:$Y$6,2,FALSE)</f>
        <v>#N/A</v>
      </c>
      <c r="F349" s="57"/>
      <c r="G349" s="13"/>
      <c r="H349" s="13"/>
      <c r="I349" s="13"/>
      <c r="J349" s="13"/>
    </row>
    <row r="350" spans="2:11" ht="45.75" x14ac:dyDescent="0.25">
      <c r="B350" s="58" t="str">
        <f>$I$47</f>
        <v>· Hitting the ball hard and to the outfield in the air.
· Hitting the ball to left (righties) or right (lefties) field.
· Being aggressive.
· Being disciplined to only swing at good pitches.</v>
      </c>
      <c r="C350" s="61"/>
      <c r="D350" s="58" t="str">
        <f>$J$47</f>
        <v>· Making a full swing in most at bats.
· Stepping towards the pitcher.
· Keeping your head still and eyes on ball.
· Hitting the ball in front of your stance.</v>
      </c>
      <c r="E350" s="60"/>
      <c r="F350" s="61"/>
      <c r="G350" s="13"/>
      <c r="H350" s="13"/>
      <c r="I350" s="20" t="str">
        <f>'Players Rating Data'!$L$29</f>
        <v>· Hitting the ball hard and to the outfield in the air.
· Hitting the ball to left (righties) or right (lefties) field.
· Being aggressive.
· Being disciplined to only swing at good pitches.</v>
      </c>
      <c r="J350" s="27" t="str">
        <f>'Players Rating Data'!$L$30</f>
        <v>· Making a full swing in most at bats.
· Stepping towards the pitcher.
· Keeping your head still and eyes on ball.
· Hitting the ball in front of your stance.</v>
      </c>
    </row>
    <row r="351" spans="2:11" ht="6.95" customHeight="1" x14ac:dyDescent="0.25">
      <c r="B351" s="1"/>
      <c r="C351" s="1"/>
      <c r="D351" s="1"/>
      <c r="E351" s="1"/>
      <c r="F351" s="1"/>
      <c r="G351" s="13"/>
      <c r="H351" s="13"/>
      <c r="I351" s="13"/>
      <c r="J351" s="13"/>
    </row>
    <row r="352" spans="2:11" x14ac:dyDescent="0.25">
      <c r="B352" s="18" t="str">
        <f>B317</f>
        <v>Coach/Instructor Comments</v>
      </c>
      <c r="C352" s="15"/>
      <c r="D352" s="15"/>
      <c r="E352" s="19"/>
      <c r="F352" s="17"/>
      <c r="G352" s="13"/>
      <c r="H352" s="13"/>
      <c r="I352" s="13"/>
      <c r="J352" s="13"/>
    </row>
    <row r="353" spans="2:11" x14ac:dyDescent="0.25">
      <c r="B353" s="52" t="str">
        <f>IF(K353=0,"",K353)</f>
        <v/>
      </c>
      <c r="C353" s="53"/>
      <c r="D353" s="53"/>
      <c r="E353" s="53"/>
      <c r="F353" s="65"/>
      <c r="G353" s="13"/>
      <c r="H353" s="13"/>
      <c r="I353" s="13"/>
      <c r="J353" s="13"/>
      <c r="K353" s="14">
        <f>'Players Rating Data'!M16</f>
        <v>0</v>
      </c>
    </row>
    <row r="354" spans="2:11" x14ac:dyDescent="0.25">
      <c r="B354" s="13"/>
      <c r="C354" s="13"/>
      <c r="D354" s="13"/>
      <c r="E354" s="13"/>
      <c r="F354" s="13"/>
      <c r="G354" s="13"/>
      <c r="H354" s="13"/>
      <c r="I354" s="13"/>
      <c r="J354" s="13"/>
    </row>
    <row r="355" spans="2:11" x14ac:dyDescent="0.25">
      <c r="B355" s="62" t="s">
        <v>5</v>
      </c>
      <c r="C355" s="63"/>
      <c r="D355" s="64"/>
      <c r="E355" s="25" t="s">
        <v>17</v>
      </c>
      <c r="F355" s="26">
        <f>'Players Rating Data'!N16</f>
        <v>0</v>
      </c>
      <c r="G355" s="13"/>
      <c r="H355" s="13"/>
      <c r="I355" s="13"/>
      <c r="J355" s="13"/>
    </row>
    <row r="356" spans="2:11" x14ac:dyDescent="0.25">
      <c r="B356" s="49" t="s">
        <v>40</v>
      </c>
      <c r="C356" s="50"/>
      <c r="D356" s="51"/>
      <c r="E356" s="56" t="e">
        <f>VLOOKUP(F355,'Players Rating Data'!$X$1:$Y$6,2,FALSE)</f>
        <v>#N/A</v>
      </c>
      <c r="F356" s="57"/>
      <c r="G356" s="13"/>
      <c r="H356" s="13"/>
      <c r="I356" s="13"/>
      <c r="J356" s="13"/>
    </row>
    <row r="357" spans="2:11" ht="34.5" x14ac:dyDescent="0.25">
      <c r="B357" s="58" t="str">
        <f>$I$54</f>
        <v>· Knowing where the play is and letting your teammates know too.
· Asking questions to help clarify your understanding of how you or your teammates need to play.</v>
      </c>
      <c r="C357" s="61"/>
      <c r="D357" s="58" t="str">
        <f>$J$54</f>
        <v>· Asking questions about the rules to better your understanding and to help your team.
· Making suggestions to the coaches.</v>
      </c>
      <c r="E357" s="60"/>
      <c r="F357" s="61"/>
      <c r="G357" s="13"/>
      <c r="H357" s="13"/>
      <c r="I357" s="20" t="str">
        <f>'Players Rating Data'!$N$29</f>
        <v>· Knowing where the play is and letting your teammates know too.
· Asking questions to help clarify your understanding of how you or your teammates need to play.</v>
      </c>
      <c r="J357" s="27" t="str">
        <f>'Players Rating Data'!$N$30</f>
        <v>· Asking questions about the rules to better your understanding and to help your team.
· Making suggestions to the coaches.</v>
      </c>
    </row>
    <row r="358" spans="2:11" ht="6.95" customHeight="1" x14ac:dyDescent="0.25">
      <c r="B358" s="1"/>
      <c r="C358" s="1"/>
      <c r="D358" s="1"/>
      <c r="E358" s="1"/>
      <c r="F358" s="1"/>
      <c r="G358" s="13"/>
      <c r="H358" s="13"/>
      <c r="I358" s="13"/>
      <c r="J358" s="13"/>
    </row>
    <row r="359" spans="2:11" x14ac:dyDescent="0.25">
      <c r="B359" s="18" t="str">
        <f>B317</f>
        <v>Coach/Instructor Comments</v>
      </c>
      <c r="C359" s="15"/>
      <c r="D359" s="15"/>
      <c r="E359" s="19"/>
      <c r="F359" s="17"/>
      <c r="G359" s="13"/>
      <c r="H359" s="13"/>
      <c r="I359" s="13"/>
      <c r="J359" s="13"/>
    </row>
    <row r="360" spans="2:11" x14ac:dyDescent="0.25">
      <c r="B360" s="52" t="str">
        <f>IF(K360=0,"",K360)</f>
        <v/>
      </c>
      <c r="C360" s="53"/>
      <c r="D360" s="53"/>
      <c r="E360" s="53"/>
      <c r="F360" s="65"/>
      <c r="G360" s="13"/>
      <c r="H360" s="13"/>
      <c r="I360" s="13"/>
      <c r="J360" s="13"/>
      <c r="K360" s="14">
        <f>'Players Rating Data'!O16</f>
        <v>0</v>
      </c>
    </row>
    <row r="361" spans="2:11" x14ac:dyDescent="0.25">
      <c r="B361" s="13"/>
      <c r="C361" s="13"/>
      <c r="D361" s="13"/>
      <c r="E361" s="13"/>
      <c r="F361" s="13"/>
      <c r="G361" s="13"/>
      <c r="H361" s="13"/>
      <c r="I361" s="13"/>
      <c r="J361" s="13"/>
    </row>
    <row r="362" spans="2:11" x14ac:dyDescent="0.25">
      <c r="B362" s="62" t="s">
        <v>41</v>
      </c>
      <c r="C362" s="63"/>
      <c r="D362" s="64"/>
      <c r="E362" s="25" t="s">
        <v>17</v>
      </c>
      <c r="F362" s="26">
        <f>'Players Rating Data'!P16</f>
        <v>0</v>
      </c>
      <c r="G362" s="13"/>
      <c r="H362" s="13"/>
      <c r="I362" s="13"/>
      <c r="J362" s="13"/>
    </row>
    <row r="363" spans="2:11" x14ac:dyDescent="0.25">
      <c r="B363" s="49" t="s">
        <v>43</v>
      </c>
      <c r="C363" s="50"/>
      <c r="D363" s="51"/>
      <c r="E363" s="56" t="e">
        <f>VLOOKUP(F362,'Players Rating Data'!$X$1:$Y$6,2,FALSE)</f>
        <v>#N/A</v>
      </c>
      <c r="F363" s="57"/>
      <c r="G363" s="13"/>
      <c r="H363" s="13"/>
      <c r="I363" s="13"/>
      <c r="J363" s="13"/>
    </row>
    <row r="364" spans="2:11" ht="45.75" x14ac:dyDescent="0.25">
      <c r="B364" s="58" t="str">
        <f>$I$61</f>
        <v>· Trying to stay positive when you have a bad play or your team gets behind.
· Helping your teammates and coaches.
· Listening and respecting your coaches.</v>
      </c>
      <c r="C364" s="61"/>
      <c r="D364" s="58" t="str">
        <f>$J$61</f>
        <v>· Encouraging your teammates.
· Being a leader.
· Showing good sportsmanship.
· Respecting the other team and the umpires.</v>
      </c>
      <c r="E364" s="60"/>
      <c r="F364" s="61"/>
      <c r="G364" s="13"/>
      <c r="H364" s="13"/>
      <c r="I364" s="20" t="str">
        <f>'Players Rating Data'!$P$29</f>
        <v>· Trying to stay positive when you have a bad play or your team gets behind.
· Helping your teammates and coaches.
· Listening and respecting your coaches.</v>
      </c>
      <c r="J364" s="27" t="str">
        <f>'Players Rating Data'!$P$30</f>
        <v>· Encouraging your teammates.
· Being a leader.
· Showing good sportsmanship.
· Respecting the other team and the umpires.</v>
      </c>
    </row>
    <row r="365" spans="2:11" ht="6.95" customHeight="1" x14ac:dyDescent="0.25">
      <c r="B365" s="1"/>
      <c r="C365" s="1"/>
      <c r="D365" s="1"/>
      <c r="E365" s="1"/>
      <c r="F365" s="1"/>
      <c r="G365" s="13"/>
      <c r="H365" s="13"/>
      <c r="I365" s="13"/>
      <c r="J365" s="13"/>
    </row>
    <row r="366" spans="2:11" x14ac:dyDescent="0.25">
      <c r="B366" s="18" t="str">
        <f>B317</f>
        <v>Coach/Instructor Comments</v>
      </c>
      <c r="C366" s="15"/>
      <c r="D366" s="15"/>
      <c r="E366" s="19"/>
      <c r="F366" s="17"/>
      <c r="G366" s="13"/>
      <c r="H366" s="13"/>
      <c r="I366" s="13"/>
      <c r="J366" s="13"/>
    </row>
    <row r="367" spans="2:11" x14ac:dyDescent="0.25">
      <c r="B367" s="52" t="str">
        <f>IF(K367=0,"",K367)</f>
        <v/>
      </c>
      <c r="C367" s="53"/>
      <c r="D367" s="53"/>
      <c r="E367" s="53"/>
      <c r="F367" s="65"/>
      <c r="G367" s="13"/>
      <c r="H367" s="13"/>
      <c r="I367" s="13"/>
      <c r="J367" s="13"/>
      <c r="K367" s="14">
        <f>'Players Rating Data'!Q16</f>
        <v>0</v>
      </c>
    </row>
    <row r="368" spans="2:11" x14ac:dyDescent="0.25">
      <c r="B368" s="13"/>
      <c r="C368" s="13"/>
      <c r="D368" s="13"/>
      <c r="E368" s="13"/>
      <c r="F368" s="13"/>
      <c r="G368" s="13"/>
      <c r="H368" s="13"/>
      <c r="I368" s="13"/>
      <c r="J368" s="13"/>
    </row>
    <row r="369" spans="2:11" x14ac:dyDescent="0.25">
      <c r="B369" s="68" t="s">
        <v>14</v>
      </c>
      <c r="C369" s="69"/>
      <c r="D369" s="69"/>
      <c r="E369" s="69"/>
      <c r="F369" s="70"/>
      <c r="G369" s="13"/>
      <c r="H369" s="13"/>
      <c r="I369" s="13"/>
      <c r="J369" s="13"/>
    </row>
    <row r="370" spans="2:11" x14ac:dyDescent="0.25">
      <c r="B370" s="71" t="str">
        <f>IF(K370=0,"",K370)</f>
        <v/>
      </c>
      <c r="C370" s="72"/>
      <c r="D370" s="72"/>
      <c r="E370" s="72"/>
      <c r="F370" s="73"/>
      <c r="G370" s="13"/>
      <c r="H370" s="13"/>
      <c r="I370" s="13"/>
      <c r="J370" s="13"/>
      <c r="K370" s="14">
        <f>'Players Rating Data'!R16</f>
        <v>0</v>
      </c>
    </row>
    <row r="371" spans="2:11" x14ac:dyDescent="0.25">
      <c r="B371" s="13"/>
      <c r="C371" s="13"/>
      <c r="D371" s="13"/>
      <c r="E371" s="13"/>
      <c r="F371" s="13"/>
      <c r="G371" s="13"/>
      <c r="H371" s="13"/>
      <c r="I371" s="13"/>
      <c r="J371" s="13"/>
    </row>
    <row r="372" spans="2:11" x14ac:dyDescent="0.25">
      <c r="B372" s="13"/>
      <c r="C372" s="13"/>
      <c r="D372" s="13"/>
      <c r="E372" s="13"/>
      <c r="F372" s="13"/>
      <c r="G372" s="13"/>
      <c r="H372" s="13"/>
      <c r="I372" s="13"/>
      <c r="J372" s="13"/>
    </row>
    <row r="373" spans="2:11" x14ac:dyDescent="0.25">
      <c r="B373" s="13"/>
      <c r="C373" s="13"/>
      <c r="D373" s="13"/>
      <c r="E373" s="13"/>
      <c r="F373" s="13"/>
      <c r="G373" s="13"/>
      <c r="H373" s="13"/>
      <c r="I373" s="13"/>
      <c r="J373" s="13"/>
    </row>
    <row r="374" spans="2:11" x14ac:dyDescent="0.25">
      <c r="B374" s="13"/>
      <c r="C374" s="13"/>
      <c r="D374" s="13"/>
      <c r="E374" s="13"/>
      <c r="F374" s="13"/>
      <c r="G374" s="13"/>
      <c r="H374" s="13"/>
      <c r="I374" s="13"/>
      <c r="J374" s="13"/>
    </row>
    <row r="375" spans="2:11" x14ac:dyDescent="0.25">
      <c r="B375" s="13"/>
      <c r="C375" s="13"/>
      <c r="D375" s="13"/>
      <c r="E375" s="13"/>
      <c r="F375" s="13"/>
      <c r="G375" s="13"/>
      <c r="H375" s="13"/>
      <c r="I375" s="13"/>
      <c r="J375" s="13"/>
    </row>
    <row r="376" spans="2:11" x14ac:dyDescent="0.25">
      <c r="B376" s="13"/>
      <c r="C376" s="13"/>
      <c r="D376" s="13"/>
      <c r="E376" s="13"/>
      <c r="F376" s="13"/>
      <c r="G376" s="13"/>
      <c r="H376" s="13"/>
      <c r="I376" s="13"/>
      <c r="J376" s="13"/>
    </row>
    <row r="377" spans="2:11" x14ac:dyDescent="0.25">
      <c r="B377" s="13"/>
      <c r="C377" s="13"/>
      <c r="D377" s="13"/>
      <c r="E377" s="13"/>
      <c r="F377" s="13"/>
      <c r="G377" s="13"/>
      <c r="H377" s="13"/>
      <c r="I377" s="13"/>
      <c r="J377" s="13"/>
    </row>
    <row r="378" spans="2:11" x14ac:dyDescent="0.25">
      <c r="B378" s="13"/>
      <c r="C378" s="13"/>
      <c r="D378" s="13"/>
      <c r="E378" s="13"/>
      <c r="F378" s="13"/>
      <c r="G378" s="13"/>
      <c r="H378" s="13"/>
      <c r="I378" s="13"/>
      <c r="J378" s="13"/>
    </row>
    <row r="379" spans="2:11" x14ac:dyDescent="0.25">
      <c r="B379" s="13"/>
      <c r="C379" s="13"/>
      <c r="D379" s="13"/>
      <c r="E379" s="13"/>
      <c r="F379" s="13"/>
      <c r="G379" s="13"/>
      <c r="H379" s="13"/>
      <c r="I379" s="13"/>
      <c r="J379" s="13"/>
    </row>
    <row r="380" spans="2:11" x14ac:dyDescent="0.25">
      <c r="B380" s="13"/>
      <c r="C380" s="13"/>
      <c r="D380" s="13"/>
      <c r="E380" s="13"/>
      <c r="F380" s="13"/>
      <c r="G380" s="13"/>
      <c r="H380" s="13"/>
      <c r="I380" s="13"/>
      <c r="J380" s="13"/>
    </row>
    <row r="383" spans="2:11" x14ac:dyDescent="0.25">
      <c r="B383" s="21" t="s">
        <v>16</v>
      </c>
      <c r="C383" s="22">
        <f>'Players Rating Data'!B17</f>
        <v>0</v>
      </c>
      <c r="D383" s="22"/>
      <c r="E383" s="74">
        <f ca="1">NOW()</f>
        <v>43113.777292013889</v>
      </c>
      <c r="F383" s="74"/>
      <c r="G383" s="13"/>
      <c r="H383" s="13"/>
      <c r="I383" s="13"/>
      <c r="J383" s="13"/>
    </row>
    <row r="384" spans="2:11" x14ac:dyDescent="0.25">
      <c r="B384" s="21" t="s">
        <v>31</v>
      </c>
      <c r="C384" s="24" t="str">
        <f>C6</f>
        <v>Head Coach's Name, Assistant Coaches' Names</v>
      </c>
      <c r="D384" s="24"/>
      <c r="E384" s="23"/>
      <c r="F384" s="23"/>
      <c r="G384" s="13"/>
      <c r="H384" s="13"/>
      <c r="I384" s="13"/>
      <c r="J384" s="13"/>
    </row>
    <row r="385" spans="2:11" x14ac:dyDescent="0.25">
      <c r="B385" s="13"/>
      <c r="C385" s="13"/>
      <c r="D385" s="13"/>
      <c r="E385" s="13"/>
      <c r="F385" s="13"/>
      <c r="G385" s="13"/>
      <c r="H385" s="13"/>
      <c r="I385" s="13"/>
      <c r="J385" s="13"/>
    </row>
    <row r="386" spans="2:11" x14ac:dyDescent="0.25">
      <c r="B386" s="13"/>
      <c r="C386" s="13"/>
      <c r="D386" s="13"/>
      <c r="E386" s="13"/>
      <c r="F386" s="13"/>
      <c r="G386" s="13"/>
      <c r="H386" s="13"/>
      <c r="I386" s="13"/>
      <c r="J386" s="13"/>
    </row>
    <row r="387" spans="2:11" x14ac:dyDescent="0.25">
      <c r="B387" s="13"/>
      <c r="C387" s="13"/>
      <c r="D387" s="13"/>
      <c r="E387" s="13"/>
      <c r="F387" s="13"/>
      <c r="G387" s="13"/>
      <c r="H387" s="13"/>
      <c r="I387" s="13"/>
      <c r="J387" s="13"/>
    </row>
    <row r="388" spans="2:11" x14ac:dyDescent="0.25">
      <c r="B388" s="62" t="s">
        <v>0</v>
      </c>
      <c r="C388" s="63"/>
      <c r="D388" s="64"/>
      <c r="E388" s="25" t="s">
        <v>17</v>
      </c>
      <c r="F388" s="26">
        <f>'Players Rating Data'!D17</f>
        <v>0</v>
      </c>
      <c r="G388" s="13"/>
      <c r="H388" s="13"/>
      <c r="I388" s="13"/>
      <c r="J388" s="13"/>
    </row>
    <row r="389" spans="2:11" x14ac:dyDescent="0.25">
      <c r="B389" s="49" t="s">
        <v>25</v>
      </c>
      <c r="C389" s="50"/>
      <c r="D389" s="51"/>
      <c r="E389" s="56" t="e">
        <f>VLOOKUP(F388,'Players Rating Data'!$X$1:$Y$6,2,FALSE)</f>
        <v>#N/A</v>
      </c>
      <c r="F389" s="57"/>
      <c r="G389" s="13"/>
      <c r="H389" s="13"/>
      <c r="I389" s="13"/>
      <c r="J389" s="13"/>
    </row>
    <row r="390" spans="2:11" ht="67.5" x14ac:dyDescent="0.25">
      <c r="B390" s="58" t="str">
        <f>$I$12</f>
        <v xml:space="preserve">· Staying balanced and shifting your weight to your front foot when you throw.
· Holding the ball across the seams.
· Bringing your arm down, back and then up and over your head.
· Keeping your glove up, open and facing your target. </v>
      </c>
      <c r="C390" s="59"/>
      <c r="D390" s="58" t="str">
        <f>$J$12</f>
        <v>· Keeping your glove arm elbow at the same level as your glove when you throw.
· Not throwing sidearm.
· Following through down and across your body.
· Throwing straight and hard and hitting your target.
· Hitting the cut-off man, when necessary.</v>
      </c>
      <c r="E390" s="60"/>
      <c r="F390" s="61"/>
      <c r="G390" s="13"/>
      <c r="H390" s="13"/>
      <c r="I390"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390"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391" spans="2:11" ht="6.95" customHeight="1" x14ac:dyDescent="0.25">
      <c r="B391" s="1"/>
      <c r="C391" s="1"/>
      <c r="D391" s="1"/>
      <c r="E391" s="1"/>
      <c r="F391" s="1"/>
      <c r="G391" s="13"/>
      <c r="H391" s="13"/>
      <c r="I391" s="1"/>
      <c r="J391" s="1"/>
    </row>
    <row r="392" spans="2:11" x14ac:dyDescent="0.25">
      <c r="B392" s="18" t="s">
        <v>32</v>
      </c>
      <c r="C392" s="15"/>
      <c r="D392" s="15"/>
      <c r="E392" s="19"/>
      <c r="F392" s="17"/>
      <c r="G392" s="13"/>
      <c r="H392" s="13"/>
      <c r="I392" s="13"/>
      <c r="J392" s="13"/>
    </row>
    <row r="393" spans="2:11" x14ac:dyDescent="0.25">
      <c r="B393" s="52" t="str">
        <f>IF(K393=0,"",K393)</f>
        <v/>
      </c>
      <c r="C393" s="53"/>
      <c r="D393" s="53"/>
      <c r="E393" s="53"/>
      <c r="F393" s="65"/>
      <c r="G393" s="13"/>
      <c r="H393" s="13"/>
      <c r="I393" s="30"/>
      <c r="J393" s="30"/>
      <c r="K393" s="14">
        <f>'Players Rating Data'!E17</f>
        <v>0</v>
      </c>
    </row>
    <row r="394" spans="2:11" x14ac:dyDescent="0.25">
      <c r="B394" s="13"/>
      <c r="C394" s="13"/>
      <c r="D394" s="13"/>
      <c r="E394" s="13"/>
      <c r="F394" s="13"/>
      <c r="G394" s="13"/>
      <c r="H394" s="13"/>
      <c r="I394" s="13"/>
      <c r="J394" s="13"/>
    </row>
    <row r="395" spans="2:11" x14ac:dyDescent="0.25">
      <c r="B395" s="62" t="s">
        <v>1</v>
      </c>
      <c r="C395" s="63"/>
      <c r="D395" s="64"/>
      <c r="E395" s="25" t="s">
        <v>17</v>
      </c>
      <c r="F395" s="26">
        <f>'Players Rating Data'!F17</f>
        <v>0</v>
      </c>
      <c r="G395" s="13"/>
      <c r="H395" s="13"/>
      <c r="I395" s="13"/>
      <c r="J395" s="13"/>
    </row>
    <row r="396" spans="2:11" x14ac:dyDescent="0.25">
      <c r="B396" s="49" t="s">
        <v>26</v>
      </c>
      <c r="C396" s="50"/>
      <c r="D396" s="51"/>
      <c r="E396" s="56" t="e">
        <f>VLOOKUP(F395,'Players Rating Data'!$X$1:$Y$6,2,FALSE)</f>
        <v>#N/A</v>
      </c>
      <c r="F396" s="57"/>
      <c r="G396" s="13"/>
      <c r="H396" s="13"/>
      <c r="I396" s="13"/>
      <c r="J396" s="13"/>
    </row>
    <row r="397" spans="2:11" ht="45.75" x14ac:dyDescent="0.25">
      <c r="B397" s="58" t="str">
        <f>$I$19</f>
        <v>· Moving to the ball.
· Calling for the ball, when necessary.
· Using cross-over steps when running backwards.
· Catching the ball in the webbing of your glove.</v>
      </c>
      <c r="C397" s="61"/>
      <c r="D397" s="58" t="str">
        <f>$J$19</f>
        <v>· Squeezing your glove after catching the ball.
· Ready with your throwing hand in case the ball rolls or pops out of the glove.
· Balanced and ready to throw ball after catching it.</v>
      </c>
      <c r="E397" s="60"/>
      <c r="F397" s="61"/>
      <c r="G397" s="13"/>
      <c r="H397" s="13"/>
      <c r="I397" s="20" t="str">
        <f>'Players Rating Data'!$F$29</f>
        <v>· Moving to the ball.
· Calling for the ball, when necessary.
· Using cross-over steps when running backwards.
· Catching the ball in the webbing of your glove.</v>
      </c>
      <c r="J397" s="27" t="str">
        <f>'Players Rating Data'!$F$30</f>
        <v>· Squeezing your glove after catching the ball.
· Ready with your throwing hand in case the ball rolls or pops out of the glove.
· Balanced and ready to throw ball after catching it.</v>
      </c>
    </row>
    <row r="398" spans="2:11" ht="6.95" customHeight="1" x14ac:dyDescent="0.25">
      <c r="B398" s="1"/>
      <c r="C398" s="1"/>
      <c r="D398" s="1"/>
      <c r="E398" s="1"/>
      <c r="F398" s="1"/>
      <c r="G398" s="13"/>
      <c r="H398" s="13"/>
      <c r="I398" s="13"/>
      <c r="J398" s="13"/>
    </row>
    <row r="399" spans="2:11" x14ac:dyDescent="0.25">
      <c r="B399" s="18" t="str">
        <f>B392</f>
        <v>Coach/Instructor Comments</v>
      </c>
      <c r="C399" s="15"/>
      <c r="D399" s="15"/>
      <c r="E399" s="19"/>
      <c r="F399" s="17"/>
      <c r="G399" s="13"/>
      <c r="H399" s="13"/>
      <c r="I399" s="13"/>
      <c r="J399" s="13"/>
    </row>
    <row r="400" spans="2:11" x14ac:dyDescent="0.25">
      <c r="B400" s="52" t="str">
        <f>IF(K400=0,"",K400)</f>
        <v/>
      </c>
      <c r="C400" s="53"/>
      <c r="D400" s="53"/>
      <c r="E400" s="53"/>
      <c r="F400" s="65"/>
      <c r="G400" s="13"/>
      <c r="H400" s="13"/>
      <c r="I400" s="14"/>
      <c r="J400" s="13"/>
      <c r="K400" s="14">
        <f>'Players Rating Data'!G17</f>
        <v>0</v>
      </c>
    </row>
    <row r="401" spans="2:11" x14ac:dyDescent="0.25">
      <c r="B401" s="13"/>
      <c r="C401" s="13"/>
      <c r="D401" s="13"/>
      <c r="E401" s="13"/>
      <c r="F401" s="13"/>
      <c r="G401" s="13"/>
      <c r="H401" s="13"/>
      <c r="I401" s="13"/>
      <c r="J401" s="13"/>
    </row>
    <row r="402" spans="2:11" x14ac:dyDescent="0.25">
      <c r="B402" s="62" t="s">
        <v>2</v>
      </c>
      <c r="C402" s="63"/>
      <c r="D402" s="64"/>
      <c r="E402" s="25" t="s">
        <v>17</v>
      </c>
      <c r="F402" s="26">
        <f>'Players Rating Data'!H17</f>
        <v>0</v>
      </c>
      <c r="G402" s="13"/>
      <c r="H402" s="13"/>
      <c r="I402" s="13"/>
      <c r="J402" s="13"/>
    </row>
    <row r="403" spans="2:11" x14ac:dyDescent="0.25">
      <c r="B403" s="49" t="s">
        <v>27</v>
      </c>
      <c r="C403" s="50"/>
      <c r="D403" s="51"/>
      <c r="E403" s="56" t="e">
        <f>VLOOKUP(F402,'Players Rating Data'!$X$1:$Y$6,2,FALSE)</f>
        <v>#N/A</v>
      </c>
      <c r="F403" s="57"/>
      <c r="G403" s="13"/>
      <c r="H403" s="13"/>
      <c r="I403" s="13"/>
      <c r="J403" s="13"/>
    </row>
    <row r="404" spans="2:11" ht="45.75" x14ac:dyDescent="0.25">
      <c r="B404" s="58" t="str">
        <f>$I$26</f>
        <v>· Starting in the ready position.
· Moving to the ball quickly.
· Keeping the ball in front of you.
· Not letting the ball get past you.</v>
      </c>
      <c r="C404" s="61"/>
      <c r="D404" s="58" t="str">
        <f>$J$26</f>
        <v>· Using both hands to trap the ball.
· Making the right play.
· Not rushing your throws.
· Making a strong and accurate throw.</v>
      </c>
      <c r="E404" s="60"/>
      <c r="F404" s="61"/>
      <c r="G404" s="13"/>
      <c r="H404" s="13"/>
      <c r="I404" s="20" t="str">
        <f>'Players Rating Data'!$H$29</f>
        <v>· Starting in the ready position.
· Moving to the ball quickly.
· Keeping the ball in front of you.
· Not letting the ball get past you.</v>
      </c>
      <c r="J404" s="27" t="str">
        <f>'Players Rating Data'!$H$30</f>
        <v>· Using both hands to trap the ball.
· Making the right play.
· Not rushing your throws.
· Making a strong and accurate throw.</v>
      </c>
    </row>
    <row r="405" spans="2:11" ht="6.95" customHeight="1" x14ac:dyDescent="0.25">
      <c r="B405" s="1"/>
      <c r="C405" s="1"/>
      <c r="D405" s="1"/>
      <c r="E405" s="1"/>
      <c r="F405" s="1"/>
      <c r="G405" s="13"/>
      <c r="H405" s="13"/>
      <c r="I405" s="13"/>
      <c r="J405" s="13"/>
    </row>
    <row r="406" spans="2:11" x14ac:dyDescent="0.25">
      <c r="B406" s="18" t="str">
        <f>B399</f>
        <v>Coach/Instructor Comments</v>
      </c>
      <c r="C406" s="15"/>
      <c r="D406" s="15"/>
      <c r="E406" s="19"/>
      <c r="F406" s="17"/>
      <c r="G406" s="13"/>
      <c r="H406" s="13"/>
      <c r="I406" s="13"/>
      <c r="J406" s="13"/>
    </row>
    <row r="407" spans="2:11" x14ac:dyDescent="0.25">
      <c r="B407" s="52" t="str">
        <f>IF(K407=0,"",K407)</f>
        <v/>
      </c>
      <c r="C407" s="53"/>
      <c r="D407" s="53"/>
      <c r="E407" s="53"/>
      <c r="F407" s="65"/>
      <c r="G407" s="13"/>
      <c r="H407" s="13"/>
      <c r="I407" s="13"/>
      <c r="J407" s="13"/>
      <c r="K407" s="14">
        <f>'Players Rating Data'!I17</f>
        <v>0</v>
      </c>
    </row>
    <row r="408" spans="2:11" x14ac:dyDescent="0.25">
      <c r="B408" s="13"/>
      <c r="C408" s="13"/>
      <c r="D408" s="13"/>
      <c r="E408" s="13"/>
      <c r="F408" s="13"/>
      <c r="G408" s="13"/>
      <c r="H408" s="13"/>
      <c r="I408" s="13"/>
      <c r="J408" s="13"/>
    </row>
    <row r="409" spans="2:11" x14ac:dyDescent="0.25">
      <c r="B409" s="62" t="s">
        <v>3</v>
      </c>
      <c r="C409" s="63"/>
      <c r="D409" s="64"/>
      <c r="E409" s="25" t="s">
        <v>17</v>
      </c>
      <c r="F409" s="26">
        <f>'Players Rating Data'!J17</f>
        <v>0</v>
      </c>
      <c r="G409" s="13"/>
      <c r="H409" s="13"/>
      <c r="I409" s="13"/>
      <c r="J409" s="13"/>
    </row>
    <row r="410" spans="2:11" x14ac:dyDescent="0.25">
      <c r="B410" s="49" t="s">
        <v>38</v>
      </c>
      <c r="C410" s="50"/>
      <c r="D410" s="51"/>
      <c r="E410" s="56" t="e">
        <f>VLOOKUP(F409,'Players Rating Data'!$X$1:$Y$6,2,FALSE)</f>
        <v>#N/A</v>
      </c>
      <c r="F410" s="57"/>
      <c r="G410" s="13"/>
      <c r="H410" s="13"/>
      <c r="I410" s="13"/>
      <c r="J410" s="13"/>
    </row>
    <row r="411" spans="2:11" ht="68.25" x14ac:dyDescent="0.25">
      <c r="B411" s="58" t="str">
        <f>$I$33</f>
        <v>· Being ready for the pitch.
· Being aggressive and not waiting for a walk.
· Hitting the ball solidly.
· Being disciplined to only swing at good pitches.
· Making adjustments, when necessary, depending on the count, the number of outs, and the runners on base.</v>
      </c>
      <c r="C411" s="61"/>
      <c r="D411" s="58" t="str">
        <f>$J$33</f>
        <v>· Making a full swing in most at bats.
· Stepping towards the pitcher.
· Keeping your head still and eyes on ball.
· Hitting the ball in front of your stance.</v>
      </c>
      <c r="E411" s="60"/>
      <c r="F411" s="61"/>
      <c r="G411" s="13"/>
      <c r="H411" s="13"/>
      <c r="I411"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411" s="27" t="str">
        <f>'Players Rating Data'!$J$30</f>
        <v>· Making a full swing in most at bats.
· Stepping towards the pitcher.
· Keeping your head still and eyes on ball.
· Hitting the ball in front of your stance.</v>
      </c>
    </row>
    <row r="412" spans="2:11" ht="6.95" customHeight="1" x14ac:dyDescent="0.25">
      <c r="B412" s="1"/>
      <c r="C412" s="1"/>
      <c r="D412" s="1"/>
      <c r="E412" s="1"/>
      <c r="F412" s="1"/>
      <c r="G412" s="13"/>
      <c r="H412" s="13"/>
      <c r="I412" s="13"/>
      <c r="J412" s="13"/>
    </row>
    <row r="413" spans="2:11" x14ac:dyDescent="0.25">
      <c r="B413" s="18" t="str">
        <f>B392</f>
        <v>Coach/Instructor Comments</v>
      </c>
      <c r="C413" s="15"/>
      <c r="D413" s="15"/>
      <c r="E413" s="19"/>
      <c r="F413" s="17"/>
      <c r="G413" s="13"/>
      <c r="H413" s="13"/>
      <c r="I413" s="13"/>
      <c r="J413" s="13"/>
    </row>
    <row r="414" spans="2:11" x14ac:dyDescent="0.25">
      <c r="B414" s="52" t="str">
        <f>IF(K414=0,"",K414)</f>
        <v/>
      </c>
      <c r="C414" s="53"/>
      <c r="D414" s="53"/>
      <c r="E414" s="53"/>
      <c r="F414" s="65"/>
      <c r="G414" s="13"/>
      <c r="H414" s="13"/>
      <c r="I414" s="13"/>
      <c r="J414" s="13"/>
      <c r="K414" s="14">
        <f>'Players Rating Data'!K17</f>
        <v>0</v>
      </c>
    </row>
    <row r="415" spans="2:11" x14ac:dyDescent="0.25">
      <c r="B415" s="13"/>
      <c r="C415" s="13"/>
      <c r="D415" s="13"/>
      <c r="E415" s="13"/>
      <c r="F415" s="13"/>
      <c r="G415" s="13"/>
      <c r="H415" s="13"/>
      <c r="I415" s="13"/>
      <c r="J415" s="13"/>
    </row>
    <row r="416" spans="2:11" x14ac:dyDescent="0.25">
      <c r="B416" s="13"/>
      <c r="C416" s="13"/>
      <c r="D416" s="13"/>
      <c r="E416" s="13"/>
      <c r="F416" s="13"/>
      <c r="G416" s="13"/>
      <c r="H416" s="13"/>
      <c r="I416" s="13"/>
      <c r="J416" s="13"/>
    </row>
    <row r="417" spans="2:11" x14ac:dyDescent="0.25">
      <c r="B417" s="13"/>
      <c r="C417" s="13"/>
      <c r="D417" s="13"/>
      <c r="E417" s="13"/>
      <c r="F417" s="13"/>
      <c r="G417" s="13"/>
      <c r="H417" s="13"/>
      <c r="I417" s="13"/>
      <c r="J417" s="13"/>
    </row>
    <row r="418" spans="2:11" x14ac:dyDescent="0.25">
      <c r="B418" s="13"/>
      <c r="C418" s="13"/>
      <c r="D418" s="13"/>
      <c r="E418" s="13"/>
      <c r="F418" s="13"/>
      <c r="G418" s="13"/>
      <c r="H418" s="13"/>
      <c r="I418" s="13"/>
      <c r="J418" s="13"/>
    </row>
    <row r="419" spans="2:11" x14ac:dyDescent="0.25">
      <c r="B419" s="13"/>
      <c r="C419" s="13"/>
      <c r="D419" s="13"/>
      <c r="E419" s="13"/>
      <c r="F419" s="13"/>
      <c r="G419" s="13"/>
      <c r="H419" s="13"/>
      <c r="I419" s="13"/>
      <c r="J419" s="13"/>
    </row>
    <row r="420" spans="2:11" x14ac:dyDescent="0.25">
      <c r="B420" s="13"/>
      <c r="C420" s="13"/>
      <c r="D420" s="13"/>
      <c r="E420" s="13"/>
      <c r="F420" s="13"/>
      <c r="G420" s="13"/>
      <c r="H420" s="13"/>
      <c r="I420" s="13"/>
      <c r="J420" s="13"/>
    </row>
    <row r="421" spans="2:11" ht="21" x14ac:dyDescent="0.35">
      <c r="B421" s="13"/>
      <c r="C421" s="67" t="s">
        <v>53</v>
      </c>
      <c r="D421" s="67"/>
      <c r="E421" s="13"/>
      <c r="F421" s="13"/>
      <c r="G421" s="13"/>
      <c r="H421" s="13"/>
      <c r="I421" s="13"/>
      <c r="J421" s="13"/>
    </row>
    <row r="422" spans="2:11" x14ac:dyDescent="0.25">
      <c r="B422" s="13"/>
      <c r="C422" s="13"/>
      <c r="D422" s="13"/>
      <c r="E422" s="13"/>
      <c r="F422" s="13"/>
      <c r="G422" s="13"/>
      <c r="H422" s="13"/>
      <c r="I422" s="13"/>
      <c r="J422" s="13"/>
    </row>
    <row r="423" spans="2:11" x14ac:dyDescent="0.25">
      <c r="B423" s="62" t="s">
        <v>4</v>
      </c>
      <c r="C423" s="63"/>
      <c r="D423" s="64"/>
      <c r="E423" s="25" t="s">
        <v>17</v>
      </c>
      <c r="F423" s="26">
        <f>'Players Rating Data'!L17</f>
        <v>0</v>
      </c>
      <c r="G423" s="13"/>
      <c r="H423" s="13"/>
      <c r="I423" s="13"/>
      <c r="J423" s="13"/>
    </row>
    <row r="424" spans="2:11" x14ac:dyDescent="0.25">
      <c r="B424" s="49" t="s">
        <v>39</v>
      </c>
      <c r="C424" s="50"/>
      <c r="D424" s="51"/>
      <c r="E424" s="56" t="e">
        <f>VLOOKUP(F423,'Players Rating Data'!$X$1:$Y$6,2,FALSE)</f>
        <v>#N/A</v>
      </c>
      <c r="F424" s="57"/>
      <c r="G424" s="13"/>
      <c r="H424" s="13"/>
      <c r="I424" s="13"/>
      <c r="J424" s="13"/>
    </row>
    <row r="425" spans="2:11" ht="45.75" x14ac:dyDescent="0.25">
      <c r="B425" s="58" t="str">
        <f>$I$47</f>
        <v>· Hitting the ball hard and to the outfield in the air.
· Hitting the ball to left (righties) or right (lefties) field.
· Being aggressive.
· Being disciplined to only swing at good pitches.</v>
      </c>
      <c r="C425" s="61"/>
      <c r="D425" s="58" t="str">
        <f>$J$47</f>
        <v>· Making a full swing in most at bats.
· Stepping towards the pitcher.
· Keeping your head still and eyes on ball.
· Hitting the ball in front of your stance.</v>
      </c>
      <c r="E425" s="60"/>
      <c r="F425" s="61"/>
      <c r="G425" s="13"/>
      <c r="H425" s="13"/>
      <c r="I425" s="20" t="str">
        <f>'Players Rating Data'!$L$29</f>
        <v>· Hitting the ball hard and to the outfield in the air.
· Hitting the ball to left (righties) or right (lefties) field.
· Being aggressive.
· Being disciplined to only swing at good pitches.</v>
      </c>
      <c r="J425" s="27" t="str">
        <f>'Players Rating Data'!$L$30</f>
        <v>· Making a full swing in most at bats.
· Stepping towards the pitcher.
· Keeping your head still and eyes on ball.
· Hitting the ball in front of your stance.</v>
      </c>
    </row>
    <row r="426" spans="2:11" ht="6.95" customHeight="1" x14ac:dyDescent="0.25">
      <c r="B426" s="1"/>
      <c r="C426" s="1"/>
      <c r="D426" s="1"/>
      <c r="E426" s="1"/>
      <c r="F426" s="1"/>
      <c r="G426" s="13"/>
      <c r="H426" s="13"/>
      <c r="I426" s="13"/>
      <c r="J426" s="13"/>
    </row>
    <row r="427" spans="2:11" x14ac:dyDescent="0.25">
      <c r="B427" s="18" t="str">
        <f>B392</f>
        <v>Coach/Instructor Comments</v>
      </c>
      <c r="C427" s="15"/>
      <c r="D427" s="15"/>
      <c r="E427" s="19"/>
      <c r="F427" s="17"/>
      <c r="G427" s="13"/>
      <c r="H427" s="13"/>
      <c r="I427" s="13"/>
      <c r="J427" s="13"/>
    </row>
    <row r="428" spans="2:11" x14ac:dyDescent="0.25">
      <c r="B428" s="52" t="str">
        <f>IF(K428=0,"",K428)</f>
        <v/>
      </c>
      <c r="C428" s="53"/>
      <c r="D428" s="53"/>
      <c r="E428" s="53"/>
      <c r="F428" s="65"/>
      <c r="G428" s="13"/>
      <c r="H428" s="13"/>
      <c r="I428" s="13"/>
      <c r="J428" s="13"/>
      <c r="K428" s="14">
        <f>'Players Rating Data'!M17</f>
        <v>0</v>
      </c>
    </row>
    <row r="429" spans="2:11" x14ac:dyDescent="0.25">
      <c r="B429" s="13"/>
      <c r="C429" s="13"/>
      <c r="D429" s="13"/>
      <c r="E429" s="13"/>
      <c r="F429" s="13"/>
      <c r="G429" s="13"/>
      <c r="H429" s="13"/>
      <c r="I429" s="13"/>
      <c r="J429" s="13"/>
    </row>
    <row r="430" spans="2:11" x14ac:dyDescent="0.25">
      <c r="B430" s="62" t="s">
        <v>5</v>
      </c>
      <c r="C430" s="63"/>
      <c r="D430" s="64"/>
      <c r="E430" s="25" t="s">
        <v>17</v>
      </c>
      <c r="F430" s="26">
        <f>'Players Rating Data'!N17</f>
        <v>0</v>
      </c>
      <c r="G430" s="13"/>
      <c r="H430" s="13"/>
      <c r="I430" s="13"/>
      <c r="J430" s="13"/>
    </row>
    <row r="431" spans="2:11" x14ac:dyDescent="0.25">
      <c r="B431" s="49" t="s">
        <v>40</v>
      </c>
      <c r="C431" s="50"/>
      <c r="D431" s="51"/>
      <c r="E431" s="56" t="e">
        <f>VLOOKUP(F430,'Players Rating Data'!$X$1:$Y$6,2,FALSE)</f>
        <v>#N/A</v>
      </c>
      <c r="F431" s="57"/>
      <c r="G431" s="13"/>
      <c r="H431" s="13"/>
      <c r="I431" s="13"/>
      <c r="J431" s="13"/>
    </row>
    <row r="432" spans="2:11" ht="34.5" x14ac:dyDescent="0.25">
      <c r="B432" s="58" t="str">
        <f>$I$54</f>
        <v>· Knowing where the play is and letting your teammates know too.
· Asking questions to help clarify your understanding of how you or your teammates need to play.</v>
      </c>
      <c r="C432" s="61"/>
      <c r="D432" s="58" t="str">
        <f>$J$54</f>
        <v>· Asking questions about the rules to better your understanding and to help your team.
· Making suggestions to the coaches.</v>
      </c>
      <c r="E432" s="60"/>
      <c r="F432" s="61"/>
      <c r="G432" s="13"/>
      <c r="H432" s="13"/>
      <c r="I432" s="20" t="str">
        <f>'Players Rating Data'!$N$29</f>
        <v>· Knowing where the play is and letting your teammates know too.
· Asking questions to help clarify your understanding of how you or your teammates need to play.</v>
      </c>
      <c r="J432" s="27" t="str">
        <f>'Players Rating Data'!$N$30</f>
        <v>· Asking questions about the rules to better your understanding and to help your team.
· Making suggestions to the coaches.</v>
      </c>
    </row>
    <row r="433" spans="2:11" ht="6.95" customHeight="1" x14ac:dyDescent="0.25">
      <c r="B433" s="1"/>
      <c r="C433" s="1"/>
      <c r="D433" s="1"/>
      <c r="E433" s="1"/>
      <c r="F433" s="1"/>
      <c r="G433" s="13"/>
      <c r="H433" s="13"/>
      <c r="I433" s="13"/>
      <c r="J433" s="13"/>
    </row>
    <row r="434" spans="2:11" x14ac:dyDescent="0.25">
      <c r="B434" s="18" t="str">
        <f>B392</f>
        <v>Coach/Instructor Comments</v>
      </c>
      <c r="C434" s="15"/>
      <c r="D434" s="15"/>
      <c r="E434" s="19"/>
      <c r="F434" s="17"/>
      <c r="G434" s="13"/>
      <c r="H434" s="13"/>
      <c r="I434" s="13"/>
      <c r="J434" s="13"/>
    </row>
    <row r="435" spans="2:11" x14ac:dyDescent="0.25">
      <c r="B435" s="52" t="str">
        <f>IF(K435=0,"",K435)</f>
        <v/>
      </c>
      <c r="C435" s="53"/>
      <c r="D435" s="53"/>
      <c r="E435" s="53"/>
      <c r="F435" s="65"/>
      <c r="G435" s="13"/>
      <c r="H435" s="13"/>
      <c r="I435" s="13"/>
      <c r="J435" s="13"/>
      <c r="K435" s="14">
        <f>'Players Rating Data'!O17</f>
        <v>0</v>
      </c>
    </row>
    <row r="436" spans="2:11" x14ac:dyDescent="0.25">
      <c r="B436" s="13"/>
      <c r="C436" s="13"/>
      <c r="D436" s="13"/>
      <c r="E436" s="13"/>
      <c r="F436" s="13"/>
      <c r="G436" s="13"/>
      <c r="H436" s="13"/>
      <c r="I436" s="13"/>
      <c r="J436" s="13"/>
    </row>
    <row r="437" spans="2:11" x14ac:dyDescent="0.25">
      <c r="B437" s="62" t="s">
        <v>41</v>
      </c>
      <c r="C437" s="63"/>
      <c r="D437" s="64"/>
      <c r="E437" s="25" t="s">
        <v>17</v>
      </c>
      <c r="F437" s="26">
        <f>'Players Rating Data'!P17</f>
        <v>0</v>
      </c>
      <c r="G437" s="13"/>
      <c r="H437" s="13"/>
      <c r="I437" s="13"/>
      <c r="J437" s="13"/>
    </row>
    <row r="438" spans="2:11" x14ac:dyDescent="0.25">
      <c r="B438" s="49" t="s">
        <v>43</v>
      </c>
      <c r="C438" s="50"/>
      <c r="D438" s="51"/>
      <c r="E438" s="56" t="e">
        <f>VLOOKUP(F437,'Players Rating Data'!$X$1:$Y$6,2,FALSE)</f>
        <v>#N/A</v>
      </c>
      <c r="F438" s="57"/>
      <c r="G438" s="13"/>
      <c r="H438" s="13"/>
      <c r="I438" s="13"/>
      <c r="J438" s="13"/>
    </row>
    <row r="439" spans="2:11" ht="45.75" x14ac:dyDescent="0.25">
      <c r="B439" s="58" t="str">
        <f>$I$61</f>
        <v>· Trying to stay positive when you have a bad play or your team gets behind.
· Helping your teammates and coaches.
· Listening and respecting your coaches.</v>
      </c>
      <c r="C439" s="61"/>
      <c r="D439" s="58" t="str">
        <f>$J$61</f>
        <v>· Encouraging your teammates.
· Being a leader.
· Showing good sportsmanship.
· Respecting the other team and the umpires.</v>
      </c>
      <c r="E439" s="60"/>
      <c r="F439" s="61"/>
      <c r="G439" s="13"/>
      <c r="H439" s="13"/>
      <c r="I439" s="20" t="str">
        <f>'Players Rating Data'!$P$29</f>
        <v>· Trying to stay positive when you have a bad play or your team gets behind.
· Helping your teammates and coaches.
· Listening and respecting your coaches.</v>
      </c>
      <c r="J439" s="27" t="str">
        <f>'Players Rating Data'!$P$30</f>
        <v>· Encouraging your teammates.
· Being a leader.
· Showing good sportsmanship.
· Respecting the other team and the umpires.</v>
      </c>
    </row>
    <row r="440" spans="2:11" ht="6.95" customHeight="1" x14ac:dyDescent="0.25">
      <c r="B440" s="1"/>
      <c r="C440" s="1"/>
      <c r="D440" s="1"/>
      <c r="E440" s="1"/>
      <c r="F440" s="1"/>
      <c r="G440" s="13"/>
      <c r="H440" s="13"/>
      <c r="I440" s="13"/>
      <c r="J440" s="13"/>
    </row>
    <row r="441" spans="2:11" x14ac:dyDescent="0.25">
      <c r="B441" s="18" t="str">
        <f>B392</f>
        <v>Coach/Instructor Comments</v>
      </c>
      <c r="C441" s="15"/>
      <c r="D441" s="15"/>
      <c r="E441" s="19"/>
      <c r="F441" s="17"/>
      <c r="G441" s="13"/>
      <c r="H441" s="13"/>
      <c r="I441" s="13"/>
      <c r="J441" s="13"/>
    </row>
    <row r="442" spans="2:11" x14ac:dyDescent="0.25">
      <c r="B442" s="52" t="str">
        <f>IF(K442=0,"",K442)</f>
        <v/>
      </c>
      <c r="C442" s="53"/>
      <c r="D442" s="53"/>
      <c r="E442" s="53"/>
      <c r="F442" s="65"/>
      <c r="G442" s="13"/>
      <c r="H442" s="13"/>
      <c r="I442" s="13"/>
      <c r="J442" s="13"/>
      <c r="K442" s="14">
        <f>'Players Rating Data'!Q17</f>
        <v>0</v>
      </c>
    </row>
    <row r="443" spans="2:11" x14ac:dyDescent="0.25">
      <c r="B443" s="13"/>
      <c r="C443" s="13"/>
      <c r="D443" s="13"/>
      <c r="E443" s="13"/>
      <c r="F443" s="13"/>
      <c r="G443" s="13"/>
      <c r="H443" s="13"/>
      <c r="I443" s="13"/>
      <c r="J443" s="13"/>
    </row>
    <row r="444" spans="2:11" x14ac:dyDescent="0.25">
      <c r="B444" s="68" t="s">
        <v>14</v>
      </c>
      <c r="C444" s="69"/>
      <c r="D444" s="69"/>
      <c r="E444" s="69"/>
      <c r="F444" s="70"/>
      <c r="G444" s="13"/>
      <c r="H444" s="13"/>
      <c r="I444" s="13"/>
      <c r="J444" s="13"/>
    </row>
    <row r="445" spans="2:11" x14ac:dyDescent="0.25">
      <c r="B445" s="71" t="str">
        <f>IF(K445=0,"",K445)</f>
        <v/>
      </c>
      <c r="C445" s="72"/>
      <c r="D445" s="72"/>
      <c r="E445" s="72"/>
      <c r="F445" s="73"/>
      <c r="G445" s="13"/>
      <c r="H445" s="13"/>
      <c r="I445" s="13"/>
      <c r="J445" s="13"/>
      <c r="K445" s="14">
        <f>'Players Rating Data'!R17</f>
        <v>0</v>
      </c>
    </row>
    <row r="446" spans="2:11" x14ac:dyDescent="0.25">
      <c r="B446" s="13"/>
      <c r="C446" s="13"/>
      <c r="D446" s="13"/>
      <c r="E446" s="13"/>
      <c r="F446" s="13"/>
      <c r="G446" s="13"/>
      <c r="H446" s="13"/>
      <c r="I446" s="13"/>
      <c r="J446" s="13"/>
    </row>
    <row r="447" spans="2:11" x14ac:dyDescent="0.25">
      <c r="B447" s="13"/>
      <c r="C447" s="13"/>
      <c r="D447" s="13"/>
      <c r="E447" s="13"/>
      <c r="F447" s="13"/>
      <c r="G447" s="13"/>
      <c r="H447" s="13"/>
      <c r="I447" s="13"/>
      <c r="J447" s="13"/>
    </row>
    <row r="448" spans="2:11" x14ac:dyDescent="0.25">
      <c r="B448" s="13"/>
      <c r="C448" s="13"/>
      <c r="D448" s="13"/>
      <c r="E448" s="13"/>
      <c r="F448" s="13"/>
      <c r="G448" s="13"/>
      <c r="H448" s="13"/>
      <c r="I448" s="13"/>
      <c r="J448" s="13"/>
    </row>
    <row r="449" spans="2:10" x14ac:dyDescent="0.25">
      <c r="B449" s="13"/>
      <c r="C449" s="13"/>
      <c r="D449" s="13"/>
      <c r="E449" s="13"/>
      <c r="F449" s="13"/>
      <c r="G449" s="13"/>
      <c r="H449" s="13"/>
      <c r="I449" s="13"/>
      <c r="J449" s="13"/>
    </row>
    <row r="450" spans="2:10" x14ac:dyDescent="0.25">
      <c r="B450" s="13"/>
      <c r="C450" s="13"/>
      <c r="D450" s="13"/>
      <c r="E450" s="13"/>
      <c r="F450" s="13"/>
      <c r="G450" s="13"/>
      <c r="H450" s="13"/>
      <c r="I450" s="13"/>
      <c r="J450" s="13"/>
    </row>
    <row r="451" spans="2:10" x14ac:dyDescent="0.25">
      <c r="B451" s="13"/>
      <c r="C451" s="13"/>
      <c r="D451" s="13"/>
      <c r="E451" s="13"/>
      <c r="F451" s="13"/>
      <c r="G451" s="13"/>
      <c r="H451" s="13"/>
      <c r="I451" s="13"/>
      <c r="J451" s="13"/>
    </row>
    <row r="452" spans="2:10" x14ac:dyDescent="0.25">
      <c r="B452" s="13"/>
      <c r="C452" s="13"/>
      <c r="D452" s="13"/>
      <c r="E452" s="13"/>
      <c r="F452" s="13"/>
      <c r="G452" s="13"/>
      <c r="H452" s="13"/>
      <c r="I452" s="13"/>
      <c r="J452" s="13"/>
    </row>
    <row r="453" spans="2:10" x14ac:dyDescent="0.25">
      <c r="B453" s="13"/>
      <c r="C453" s="13"/>
      <c r="D453" s="13"/>
      <c r="E453" s="13"/>
      <c r="F453" s="13"/>
      <c r="G453" s="13"/>
      <c r="H453" s="13"/>
      <c r="I453" s="13"/>
      <c r="J453" s="13"/>
    </row>
    <row r="454" spans="2:10" x14ac:dyDescent="0.25">
      <c r="B454" s="13"/>
      <c r="C454" s="13"/>
      <c r="D454" s="13"/>
      <c r="E454" s="13"/>
      <c r="F454" s="13"/>
      <c r="G454" s="13"/>
      <c r="H454" s="13"/>
      <c r="I454" s="13"/>
      <c r="J454" s="13"/>
    </row>
    <row r="455" spans="2:10" x14ac:dyDescent="0.25">
      <c r="B455" s="13"/>
      <c r="C455" s="13"/>
      <c r="D455" s="13"/>
      <c r="E455" s="13"/>
      <c r="F455" s="13"/>
      <c r="G455" s="13"/>
      <c r="H455" s="13"/>
      <c r="I455" s="13"/>
      <c r="J455" s="13"/>
    </row>
    <row r="456" spans="2:10" x14ac:dyDescent="0.25">
      <c r="B456" s="13"/>
      <c r="C456" s="13"/>
      <c r="D456" s="13"/>
      <c r="E456" s="13"/>
      <c r="F456" s="13"/>
      <c r="G456" s="13"/>
      <c r="H456" s="13"/>
      <c r="I456" s="13"/>
      <c r="J456" s="13"/>
    </row>
    <row r="457" spans="2:10" x14ac:dyDescent="0.25">
      <c r="B457" s="13"/>
      <c r="C457" s="13"/>
      <c r="D457" s="13"/>
      <c r="E457" s="13"/>
      <c r="F457" s="13"/>
      <c r="G457" s="13"/>
      <c r="H457" s="13"/>
      <c r="I457" s="13"/>
      <c r="J457" s="13"/>
    </row>
    <row r="458" spans="2:10" x14ac:dyDescent="0.25">
      <c r="B458" s="21" t="s">
        <v>16</v>
      </c>
      <c r="C458" s="22">
        <f>'Players Rating Data'!B18</f>
        <v>0</v>
      </c>
      <c r="D458" s="22"/>
      <c r="E458" s="74">
        <f ca="1">NOW()</f>
        <v>43113.777292013889</v>
      </c>
      <c r="F458" s="74"/>
      <c r="G458" s="13"/>
      <c r="H458" s="13"/>
      <c r="I458" s="13"/>
      <c r="J458" s="13"/>
    </row>
    <row r="459" spans="2:10" x14ac:dyDescent="0.25">
      <c r="B459" s="21" t="s">
        <v>31</v>
      </c>
      <c r="C459" s="24" t="str">
        <f>C6</f>
        <v>Head Coach's Name, Assistant Coaches' Names</v>
      </c>
      <c r="D459" s="24"/>
      <c r="E459" s="23"/>
      <c r="F459" s="23"/>
      <c r="G459" s="13"/>
      <c r="H459" s="13"/>
      <c r="I459" s="13"/>
      <c r="J459" s="13"/>
    </row>
    <row r="460" spans="2:10" x14ac:dyDescent="0.25">
      <c r="B460" s="13"/>
      <c r="C460" s="13"/>
      <c r="D460" s="13"/>
      <c r="E460" s="13"/>
      <c r="F460" s="13"/>
      <c r="G460" s="13"/>
      <c r="H460" s="13"/>
      <c r="I460" s="13"/>
      <c r="J460" s="13"/>
    </row>
    <row r="461" spans="2:10" x14ac:dyDescent="0.25">
      <c r="B461" s="13"/>
      <c r="C461" s="13"/>
      <c r="D461" s="13"/>
      <c r="E461" s="13"/>
      <c r="F461" s="13"/>
      <c r="G461" s="13"/>
      <c r="H461" s="13"/>
      <c r="I461" s="13"/>
      <c r="J461" s="13"/>
    </row>
    <row r="462" spans="2:10" x14ac:dyDescent="0.25">
      <c r="B462" s="13"/>
      <c r="C462" s="13"/>
      <c r="D462" s="13"/>
      <c r="E462" s="13"/>
      <c r="F462" s="13"/>
      <c r="G462" s="13"/>
      <c r="H462" s="13"/>
      <c r="I462" s="13"/>
      <c r="J462" s="13"/>
    </row>
    <row r="463" spans="2:10" x14ac:dyDescent="0.25">
      <c r="B463" s="62" t="s">
        <v>0</v>
      </c>
      <c r="C463" s="63"/>
      <c r="D463" s="64"/>
      <c r="E463" s="25" t="s">
        <v>17</v>
      </c>
      <c r="F463" s="26">
        <f>'Players Rating Data'!D18</f>
        <v>0</v>
      </c>
      <c r="G463" s="13"/>
      <c r="H463" s="13"/>
      <c r="I463" s="13"/>
      <c r="J463" s="13"/>
    </row>
    <row r="464" spans="2:10" x14ac:dyDescent="0.25">
      <c r="B464" s="49" t="s">
        <v>25</v>
      </c>
      <c r="C464" s="50"/>
      <c r="D464" s="51"/>
      <c r="E464" s="56" t="e">
        <f>VLOOKUP(F463,'Players Rating Data'!$X$1:$Y$6,2,FALSE)</f>
        <v>#N/A</v>
      </c>
      <c r="F464" s="57"/>
      <c r="G464" s="13"/>
      <c r="H464" s="13"/>
      <c r="I464" s="13"/>
      <c r="J464" s="13"/>
    </row>
    <row r="465" spans="2:11" ht="67.5" x14ac:dyDescent="0.25">
      <c r="B465" s="58" t="str">
        <f>$I$12</f>
        <v xml:space="preserve">· Staying balanced and shifting your weight to your front foot when you throw.
· Holding the ball across the seams.
· Bringing your arm down, back and then up and over your head.
· Keeping your glove up, open and facing your target. </v>
      </c>
      <c r="C465" s="59"/>
      <c r="D465" s="58" t="str">
        <f>$J$12</f>
        <v>· Keeping your glove arm elbow at the same level as your glove when you throw.
· Not throwing sidearm.
· Following through down and across your body.
· Throwing straight and hard and hitting your target.
· Hitting the cut-off man, when necessary.</v>
      </c>
      <c r="E465" s="60"/>
      <c r="F465" s="61"/>
      <c r="G465" s="13"/>
      <c r="H465" s="13"/>
      <c r="I465"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465"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466" spans="2:11" ht="6.95" customHeight="1" x14ac:dyDescent="0.25">
      <c r="B466" s="1"/>
      <c r="C466" s="1"/>
      <c r="D466" s="1"/>
      <c r="E466" s="1"/>
      <c r="F466" s="1"/>
      <c r="G466" s="13"/>
      <c r="H466" s="13"/>
      <c r="I466" s="1"/>
      <c r="J466" s="1"/>
    </row>
    <row r="467" spans="2:11" x14ac:dyDescent="0.25">
      <c r="B467" s="18" t="s">
        <v>32</v>
      </c>
      <c r="C467" s="15"/>
      <c r="D467" s="15"/>
      <c r="E467" s="19"/>
      <c r="F467" s="17"/>
      <c r="G467" s="13"/>
      <c r="H467" s="13"/>
      <c r="I467" s="13"/>
      <c r="J467" s="13"/>
    </row>
    <row r="468" spans="2:11" x14ac:dyDescent="0.25">
      <c r="B468" s="52" t="str">
        <f>IF(K468=0,"",K468)</f>
        <v/>
      </c>
      <c r="C468" s="53"/>
      <c r="D468" s="53"/>
      <c r="E468" s="53"/>
      <c r="F468" s="65"/>
      <c r="G468" s="13"/>
      <c r="H468" s="13"/>
      <c r="I468" s="30"/>
      <c r="J468" s="30"/>
      <c r="K468" s="14">
        <f>'Players Rating Data'!E18</f>
        <v>0</v>
      </c>
    </row>
    <row r="469" spans="2:11" x14ac:dyDescent="0.25">
      <c r="B469" s="13"/>
      <c r="C469" s="13"/>
      <c r="D469" s="13"/>
      <c r="E469" s="13"/>
      <c r="F469" s="13"/>
      <c r="G469" s="13"/>
      <c r="H469" s="13"/>
      <c r="I469" s="13"/>
      <c r="J469" s="13"/>
    </row>
    <row r="470" spans="2:11" x14ac:dyDescent="0.25">
      <c r="B470" s="62" t="s">
        <v>1</v>
      </c>
      <c r="C470" s="63"/>
      <c r="D470" s="64"/>
      <c r="E470" s="25" t="s">
        <v>17</v>
      </c>
      <c r="F470" s="26">
        <f>'Players Rating Data'!F18</f>
        <v>0</v>
      </c>
      <c r="G470" s="13"/>
      <c r="H470" s="13"/>
      <c r="I470" s="13"/>
      <c r="J470" s="13"/>
    </row>
    <row r="471" spans="2:11" x14ac:dyDescent="0.25">
      <c r="B471" s="49" t="s">
        <v>26</v>
      </c>
      <c r="C471" s="50"/>
      <c r="D471" s="51"/>
      <c r="E471" s="56" t="e">
        <f>VLOOKUP(F470,'Players Rating Data'!$X$1:$Y$6,2,FALSE)</f>
        <v>#N/A</v>
      </c>
      <c r="F471" s="57"/>
      <c r="G471" s="13"/>
      <c r="H471" s="13"/>
      <c r="I471" s="13"/>
      <c r="J471" s="13"/>
    </row>
    <row r="472" spans="2:11" ht="45.75" x14ac:dyDescent="0.25">
      <c r="B472" s="58" t="str">
        <f>$I$19</f>
        <v>· Moving to the ball.
· Calling for the ball, when necessary.
· Using cross-over steps when running backwards.
· Catching the ball in the webbing of your glove.</v>
      </c>
      <c r="C472" s="61"/>
      <c r="D472" s="58" t="str">
        <f>$J$19</f>
        <v>· Squeezing your glove after catching the ball.
· Ready with your throwing hand in case the ball rolls or pops out of the glove.
· Balanced and ready to throw ball after catching it.</v>
      </c>
      <c r="E472" s="60"/>
      <c r="F472" s="61"/>
      <c r="G472" s="13"/>
      <c r="H472" s="13"/>
      <c r="I472" s="20" t="str">
        <f>'Players Rating Data'!$F$29</f>
        <v>· Moving to the ball.
· Calling for the ball, when necessary.
· Using cross-over steps when running backwards.
· Catching the ball in the webbing of your glove.</v>
      </c>
      <c r="J472" s="27" t="str">
        <f>'Players Rating Data'!$F$30</f>
        <v>· Squeezing your glove after catching the ball.
· Ready with your throwing hand in case the ball rolls or pops out of the glove.
· Balanced and ready to throw ball after catching it.</v>
      </c>
    </row>
    <row r="473" spans="2:11" ht="6.95" customHeight="1" x14ac:dyDescent="0.25">
      <c r="B473" s="1"/>
      <c r="C473" s="1"/>
      <c r="D473" s="1"/>
      <c r="E473" s="1"/>
      <c r="F473" s="1"/>
      <c r="G473" s="13"/>
      <c r="H473" s="13"/>
      <c r="I473" s="13"/>
      <c r="J473" s="13"/>
    </row>
    <row r="474" spans="2:11" x14ac:dyDescent="0.25">
      <c r="B474" s="18" t="str">
        <f>B467</f>
        <v>Coach/Instructor Comments</v>
      </c>
      <c r="C474" s="15"/>
      <c r="D474" s="15"/>
      <c r="E474" s="19"/>
      <c r="F474" s="17"/>
      <c r="G474" s="13"/>
      <c r="H474" s="13"/>
      <c r="I474" s="13"/>
      <c r="J474" s="13"/>
    </row>
    <row r="475" spans="2:11" x14ac:dyDescent="0.25">
      <c r="B475" s="52" t="str">
        <f>IF(K475=0,"",K475)</f>
        <v/>
      </c>
      <c r="C475" s="53"/>
      <c r="D475" s="53"/>
      <c r="E475" s="53"/>
      <c r="F475" s="65"/>
      <c r="G475" s="13"/>
      <c r="H475" s="13"/>
      <c r="I475" s="14"/>
      <c r="J475" s="13"/>
      <c r="K475" s="14">
        <f>'Players Rating Data'!G18</f>
        <v>0</v>
      </c>
    </row>
    <row r="476" spans="2:11" x14ac:dyDescent="0.25">
      <c r="B476" s="13"/>
      <c r="C476" s="13"/>
      <c r="D476" s="13"/>
      <c r="E476" s="13"/>
      <c r="F476" s="13"/>
      <c r="G476" s="13"/>
      <c r="H476" s="13"/>
      <c r="I476" s="13"/>
      <c r="J476" s="13"/>
    </row>
    <row r="477" spans="2:11" x14ac:dyDescent="0.25">
      <c r="B477" s="62" t="s">
        <v>2</v>
      </c>
      <c r="C477" s="63"/>
      <c r="D477" s="64"/>
      <c r="E477" s="25" t="s">
        <v>17</v>
      </c>
      <c r="F477" s="26">
        <f>'Players Rating Data'!H18</f>
        <v>0</v>
      </c>
      <c r="G477" s="13"/>
      <c r="H477" s="13"/>
      <c r="I477" s="13"/>
      <c r="J477" s="13"/>
    </row>
    <row r="478" spans="2:11" x14ac:dyDescent="0.25">
      <c r="B478" s="49" t="s">
        <v>27</v>
      </c>
      <c r="C478" s="50"/>
      <c r="D478" s="51"/>
      <c r="E478" s="56" t="e">
        <f>VLOOKUP(F477,'Players Rating Data'!$X$1:$Y$6,2,FALSE)</f>
        <v>#N/A</v>
      </c>
      <c r="F478" s="57"/>
      <c r="G478" s="13"/>
      <c r="H478" s="13"/>
      <c r="I478" s="13"/>
      <c r="J478" s="13"/>
    </row>
    <row r="479" spans="2:11" ht="45.75" x14ac:dyDescent="0.25">
      <c r="B479" s="58" t="str">
        <f>$I$26</f>
        <v>· Starting in the ready position.
· Moving to the ball quickly.
· Keeping the ball in front of you.
· Not letting the ball get past you.</v>
      </c>
      <c r="C479" s="61"/>
      <c r="D479" s="58" t="str">
        <f>$J$26</f>
        <v>· Using both hands to trap the ball.
· Making the right play.
· Not rushing your throws.
· Making a strong and accurate throw.</v>
      </c>
      <c r="E479" s="60"/>
      <c r="F479" s="61"/>
      <c r="G479" s="13"/>
      <c r="H479" s="13"/>
      <c r="I479" s="20" t="str">
        <f>'Players Rating Data'!$H$29</f>
        <v>· Starting in the ready position.
· Moving to the ball quickly.
· Keeping the ball in front of you.
· Not letting the ball get past you.</v>
      </c>
      <c r="J479" s="27" t="str">
        <f>'Players Rating Data'!$H$30</f>
        <v>· Using both hands to trap the ball.
· Making the right play.
· Not rushing your throws.
· Making a strong and accurate throw.</v>
      </c>
    </row>
    <row r="480" spans="2:11" ht="6.95" customHeight="1" x14ac:dyDescent="0.25">
      <c r="B480" s="1"/>
      <c r="C480" s="1"/>
      <c r="D480" s="1"/>
      <c r="E480" s="1"/>
      <c r="F480" s="1"/>
      <c r="G480" s="13"/>
      <c r="H480" s="13"/>
      <c r="I480" s="13"/>
      <c r="J480" s="13"/>
    </row>
    <row r="481" spans="2:11" x14ac:dyDescent="0.25">
      <c r="B481" s="18" t="str">
        <f>B474</f>
        <v>Coach/Instructor Comments</v>
      </c>
      <c r="C481" s="15"/>
      <c r="D481" s="15"/>
      <c r="E481" s="19"/>
      <c r="F481" s="17"/>
      <c r="G481" s="13"/>
      <c r="H481" s="13"/>
      <c r="I481" s="13"/>
      <c r="J481" s="13"/>
    </row>
    <row r="482" spans="2:11" x14ac:dyDescent="0.25">
      <c r="B482" s="52" t="str">
        <f>IF(K482=0,"",K482)</f>
        <v/>
      </c>
      <c r="C482" s="53"/>
      <c r="D482" s="53"/>
      <c r="E482" s="53"/>
      <c r="F482" s="65"/>
      <c r="G482" s="13"/>
      <c r="H482" s="13"/>
      <c r="I482" s="13"/>
      <c r="J482" s="13"/>
      <c r="K482" s="14">
        <f>'Players Rating Data'!I18</f>
        <v>0</v>
      </c>
    </row>
    <row r="483" spans="2:11" x14ac:dyDescent="0.25">
      <c r="B483" s="13"/>
      <c r="C483" s="13"/>
      <c r="D483" s="13"/>
      <c r="E483" s="13"/>
      <c r="F483" s="13"/>
      <c r="G483" s="13"/>
      <c r="H483" s="13"/>
      <c r="I483" s="13"/>
      <c r="J483" s="13"/>
    </row>
    <row r="484" spans="2:11" x14ac:dyDescent="0.25">
      <c r="B484" s="62" t="s">
        <v>3</v>
      </c>
      <c r="C484" s="63"/>
      <c r="D484" s="64"/>
      <c r="E484" s="25" t="s">
        <v>17</v>
      </c>
      <c r="F484" s="26">
        <f>'Players Rating Data'!J18</f>
        <v>0</v>
      </c>
      <c r="G484" s="13"/>
      <c r="H484" s="13"/>
      <c r="I484" s="13"/>
      <c r="J484" s="13"/>
    </row>
    <row r="485" spans="2:11" x14ac:dyDescent="0.25">
      <c r="B485" s="49" t="s">
        <v>38</v>
      </c>
      <c r="C485" s="50"/>
      <c r="D485" s="51"/>
      <c r="E485" s="56" t="e">
        <f>VLOOKUP(F484,'Players Rating Data'!$X$1:$Y$6,2,FALSE)</f>
        <v>#N/A</v>
      </c>
      <c r="F485" s="57"/>
      <c r="G485" s="13"/>
      <c r="H485" s="13"/>
      <c r="I485" s="13"/>
      <c r="J485" s="13"/>
    </row>
    <row r="486" spans="2:11" ht="68.25" x14ac:dyDescent="0.25">
      <c r="B486" s="58" t="str">
        <f>$I$33</f>
        <v>· Being ready for the pitch.
· Being aggressive and not waiting for a walk.
· Hitting the ball solidly.
· Being disciplined to only swing at good pitches.
· Making adjustments, when necessary, depending on the count, the number of outs, and the runners on base.</v>
      </c>
      <c r="C486" s="61"/>
      <c r="D486" s="58" t="str">
        <f>$J$33</f>
        <v>· Making a full swing in most at bats.
· Stepping towards the pitcher.
· Keeping your head still and eyes on ball.
· Hitting the ball in front of your stance.</v>
      </c>
      <c r="E486" s="60"/>
      <c r="F486" s="61"/>
      <c r="G486" s="13"/>
      <c r="H486" s="13"/>
      <c r="I486"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486" s="27" t="str">
        <f>'Players Rating Data'!$J$30</f>
        <v>· Making a full swing in most at bats.
· Stepping towards the pitcher.
· Keeping your head still and eyes on ball.
· Hitting the ball in front of your stance.</v>
      </c>
    </row>
    <row r="487" spans="2:11" ht="6.95" customHeight="1" x14ac:dyDescent="0.25">
      <c r="B487" s="1"/>
      <c r="C487" s="1"/>
      <c r="D487" s="1"/>
      <c r="E487" s="1"/>
      <c r="F487" s="1"/>
      <c r="G487" s="13"/>
      <c r="H487" s="13"/>
      <c r="I487" s="13"/>
      <c r="J487" s="13"/>
    </row>
    <row r="488" spans="2:11" x14ac:dyDescent="0.25">
      <c r="B488" s="18" t="str">
        <f>B467</f>
        <v>Coach/Instructor Comments</v>
      </c>
      <c r="C488" s="15"/>
      <c r="D488" s="15"/>
      <c r="E488" s="19"/>
      <c r="F488" s="17"/>
      <c r="G488" s="13"/>
      <c r="H488" s="13"/>
      <c r="I488" s="13"/>
      <c r="J488" s="13"/>
    </row>
    <row r="489" spans="2:11" x14ac:dyDescent="0.25">
      <c r="B489" s="52" t="str">
        <f>IF(K489=0,"",K489)</f>
        <v/>
      </c>
      <c r="C489" s="53"/>
      <c r="D489" s="53"/>
      <c r="E489" s="53"/>
      <c r="F489" s="65"/>
      <c r="G489" s="13"/>
      <c r="H489" s="13"/>
      <c r="I489" s="13"/>
      <c r="J489" s="13"/>
      <c r="K489" s="14">
        <f>'Players Rating Data'!K18</f>
        <v>0</v>
      </c>
    </row>
    <row r="490" spans="2:11" x14ac:dyDescent="0.25">
      <c r="B490" s="13"/>
      <c r="C490" s="13"/>
      <c r="D490" s="13"/>
      <c r="E490" s="13"/>
      <c r="F490" s="13"/>
      <c r="G490" s="13"/>
      <c r="H490" s="13"/>
      <c r="I490" s="13"/>
      <c r="J490" s="13"/>
    </row>
    <row r="491" spans="2:11" x14ac:dyDescent="0.25">
      <c r="B491" s="13"/>
      <c r="C491" s="13"/>
      <c r="D491" s="13"/>
      <c r="E491" s="13"/>
      <c r="F491" s="13"/>
      <c r="G491" s="13"/>
      <c r="H491" s="13"/>
      <c r="I491" s="13"/>
      <c r="J491" s="13"/>
    </row>
    <row r="492" spans="2:11" x14ac:dyDescent="0.25">
      <c r="B492" s="13"/>
      <c r="C492" s="13"/>
      <c r="D492" s="13"/>
      <c r="E492" s="13"/>
      <c r="F492" s="13"/>
      <c r="G492" s="13"/>
      <c r="H492" s="13"/>
      <c r="I492" s="13"/>
      <c r="J492" s="13"/>
    </row>
    <row r="493" spans="2:11" x14ac:dyDescent="0.25">
      <c r="B493" s="13"/>
      <c r="C493" s="13"/>
      <c r="D493" s="13"/>
      <c r="E493" s="13"/>
      <c r="F493" s="13"/>
      <c r="G493" s="13"/>
      <c r="H493" s="13"/>
      <c r="I493" s="13"/>
      <c r="J493" s="13"/>
    </row>
    <row r="494" spans="2:11" x14ac:dyDescent="0.25">
      <c r="B494" s="13"/>
      <c r="C494" s="13"/>
      <c r="D494" s="13"/>
      <c r="E494" s="13"/>
      <c r="F494" s="13"/>
      <c r="G494" s="13"/>
      <c r="H494" s="13"/>
      <c r="I494" s="13"/>
      <c r="J494" s="13"/>
    </row>
    <row r="495" spans="2:11" x14ac:dyDescent="0.25">
      <c r="B495" s="13"/>
      <c r="C495" s="13"/>
      <c r="D495" s="13"/>
      <c r="E495" s="13"/>
      <c r="F495" s="13"/>
      <c r="G495" s="13"/>
      <c r="H495" s="13"/>
      <c r="I495" s="13"/>
      <c r="J495" s="13"/>
    </row>
    <row r="496" spans="2:11" ht="21" x14ac:dyDescent="0.35">
      <c r="B496" s="13"/>
      <c r="C496" s="67" t="s">
        <v>53</v>
      </c>
      <c r="D496" s="67"/>
      <c r="E496" s="13"/>
      <c r="F496" s="13"/>
      <c r="G496" s="13"/>
      <c r="H496" s="13"/>
      <c r="I496" s="13"/>
      <c r="J496" s="13"/>
    </row>
    <row r="497" spans="2:11" x14ac:dyDescent="0.25">
      <c r="B497" s="13"/>
      <c r="C497" s="13"/>
      <c r="D497" s="13"/>
      <c r="E497" s="13"/>
      <c r="F497" s="13"/>
      <c r="G497" s="13"/>
      <c r="H497" s="13"/>
      <c r="I497" s="13"/>
      <c r="J497" s="13"/>
    </row>
    <row r="498" spans="2:11" x14ac:dyDescent="0.25">
      <c r="B498" s="62" t="s">
        <v>4</v>
      </c>
      <c r="C498" s="63"/>
      <c r="D498" s="64"/>
      <c r="E498" s="25" t="s">
        <v>17</v>
      </c>
      <c r="F498" s="26">
        <f>'Players Rating Data'!L18</f>
        <v>0</v>
      </c>
      <c r="G498" s="13"/>
      <c r="H498" s="13"/>
      <c r="I498" s="13"/>
      <c r="J498" s="13"/>
    </row>
    <row r="499" spans="2:11" x14ac:dyDescent="0.25">
      <c r="B499" s="49" t="s">
        <v>39</v>
      </c>
      <c r="C499" s="50"/>
      <c r="D499" s="51"/>
      <c r="E499" s="56" t="e">
        <f>VLOOKUP(F498,'Players Rating Data'!$X$1:$Y$6,2,FALSE)</f>
        <v>#N/A</v>
      </c>
      <c r="F499" s="57"/>
      <c r="G499" s="13"/>
      <c r="H499" s="13"/>
      <c r="I499" s="13"/>
      <c r="J499" s="13"/>
    </row>
    <row r="500" spans="2:11" ht="45.75" x14ac:dyDescent="0.25">
      <c r="B500" s="58" t="str">
        <f>$I$47</f>
        <v>· Hitting the ball hard and to the outfield in the air.
· Hitting the ball to left (righties) or right (lefties) field.
· Being aggressive.
· Being disciplined to only swing at good pitches.</v>
      </c>
      <c r="C500" s="61"/>
      <c r="D500" s="58" t="str">
        <f>$J$47</f>
        <v>· Making a full swing in most at bats.
· Stepping towards the pitcher.
· Keeping your head still and eyes on ball.
· Hitting the ball in front of your stance.</v>
      </c>
      <c r="E500" s="60"/>
      <c r="F500" s="61"/>
      <c r="G500" s="13"/>
      <c r="H500" s="13"/>
      <c r="I500" s="20" t="str">
        <f>'Players Rating Data'!$L$29</f>
        <v>· Hitting the ball hard and to the outfield in the air.
· Hitting the ball to left (righties) or right (lefties) field.
· Being aggressive.
· Being disciplined to only swing at good pitches.</v>
      </c>
      <c r="J500" s="27" t="str">
        <f>'Players Rating Data'!$L$30</f>
        <v>· Making a full swing in most at bats.
· Stepping towards the pitcher.
· Keeping your head still and eyes on ball.
· Hitting the ball in front of your stance.</v>
      </c>
    </row>
    <row r="501" spans="2:11" ht="6.95" customHeight="1" x14ac:dyDescent="0.25">
      <c r="B501" s="1"/>
      <c r="C501" s="1"/>
      <c r="D501" s="1"/>
      <c r="E501" s="1"/>
      <c r="F501" s="1"/>
      <c r="G501" s="13"/>
      <c r="H501" s="13"/>
      <c r="I501" s="13"/>
      <c r="J501" s="13"/>
    </row>
    <row r="502" spans="2:11" x14ac:dyDescent="0.25">
      <c r="B502" s="18" t="str">
        <f>B467</f>
        <v>Coach/Instructor Comments</v>
      </c>
      <c r="C502" s="15"/>
      <c r="D502" s="15"/>
      <c r="E502" s="19"/>
      <c r="F502" s="17"/>
      <c r="G502" s="13"/>
      <c r="H502" s="13"/>
      <c r="I502" s="13"/>
      <c r="J502" s="13"/>
    </row>
    <row r="503" spans="2:11" x14ac:dyDescent="0.25">
      <c r="B503" s="52" t="str">
        <f>IF(K503=0,"",K503)</f>
        <v/>
      </c>
      <c r="C503" s="53"/>
      <c r="D503" s="53"/>
      <c r="E503" s="53"/>
      <c r="F503" s="65"/>
      <c r="G503" s="13"/>
      <c r="H503" s="13"/>
      <c r="I503" s="13"/>
      <c r="J503" s="13"/>
      <c r="K503" s="14">
        <f>'Players Rating Data'!M18</f>
        <v>0</v>
      </c>
    </row>
    <row r="504" spans="2:11" x14ac:dyDescent="0.25">
      <c r="B504" s="13"/>
      <c r="C504" s="13"/>
      <c r="D504" s="13"/>
      <c r="E504" s="13"/>
      <c r="F504" s="13"/>
      <c r="G504" s="13"/>
      <c r="H504" s="13"/>
      <c r="I504" s="13"/>
      <c r="J504" s="13"/>
    </row>
    <row r="505" spans="2:11" x14ac:dyDescent="0.25">
      <c r="B505" s="62" t="s">
        <v>5</v>
      </c>
      <c r="C505" s="63"/>
      <c r="D505" s="64"/>
      <c r="E505" s="25" t="s">
        <v>17</v>
      </c>
      <c r="F505" s="26">
        <f>'Players Rating Data'!N18</f>
        <v>0</v>
      </c>
      <c r="G505" s="13"/>
      <c r="H505" s="13"/>
      <c r="I505" s="13"/>
      <c r="J505" s="13"/>
    </row>
    <row r="506" spans="2:11" x14ac:dyDescent="0.25">
      <c r="B506" s="49" t="s">
        <v>40</v>
      </c>
      <c r="C506" s="50"/>
      <c r="D506" s="51"/>
      <c r="E506" s="56" t="e">
        <f>VLOOKUP(F505,'Players Rating Data'!$X$1:$Y$6,2,FALSE)</f>
        <v>#N/A</v>
      </c>
      <c r="F506" s="57"/>
      <c r="G506" s="13"/>
      <c r="H506" s="13"/>
      <c r="I506" s="13"/>
      <c r="J506" s="13"/>
    </row>
    <row r="507" spans="2:11" ht="34.5" x14ac:dyDescent="0.25">
      <c r="B507" s="58" t="str">
        <f>$I$54</f>
        <v>· Knowing where the play is and letting your teammates know too.
· Asking questions to help clarify your understanding of how you or your teammates need to play.</v>
      </c>
      <c r="C507" s="61"/>
      <c r="D507" s="58" t="str">
        <f>$J$54</f>
        <v>· Asking questions about the rules to better your understanding and to help your team.
· Making suggestions to the coaches.</v>
      </c>
      <c r="E507" s="60"/>
      <c r="F507" s="61"/>
      <c r="G507" s="13"/>
      <c r="H507" s="13"/>
      <c r="I507" s="20" t="str">
        <f>'Players Rating Data'!$N$29</f>
        <v>· Knowing where the play is and letting your teammates know too.
· Asking questions to help clarify your understanding of how you or your teammates need to play.</v>
      </c>
      <c r="J507" s="27" t="str">
        <f>'Players Rating Data'!$N$30</f>
        <v>· Asking questions about the rules to better your understanding and to help your team.
· Making suggestions to the coaches.</v>
      </c>
    </row>
    <row r="508" spans="2:11" ht="6.95" customHeight="1" x14ac:dyDescent="0.25">
      <c r="B508" s="1"/>
      <c r="C508" s="1"/>
      <c r="D508" s="1"/>
      <c r="E508" s="1"/>
      <c r="F508" s="1"/>
      <c r="G508" s="13"/>
      <c r="H508" s="13"/>
      <c r="I508" s="13"/>
      <c r="J508" s="13"/>
    </row>
    <row r="509" spans="2:11" x14ac:dyDescent="0.25">
      <c r="B509" s="18" t="str">
        <f>B467</f>
        <v>Coach/Instructor Comments</v>
      </c>
      <c r="C509" s="15"/>
      <c r="D509" s="15"/>
      <c r="E509" s="19"/>
      <c r="F509" s="17"/>
      <c r="G509" s="13"/>
      <c r="H509" s="13"/>
      <c r="I509" s="13"/>
      <c r="J509" s="13"/>
    </row>
    <row r="510" spans="2:11" x14ac:dyDescent="0.25">
      <c r="B510" s="52" t="str">
        <f>IF(K510=0,"",K510)</f>
        <v/>
      </c>
      <c r="C510" s="53"/>
      <c r="D510" s="53"/>
      <c r="E510" s="53"/>
      <c r="F510" s="65"/>
      <c r="G510" s="13"/>
      <c r="H510" s="13"/>
      <c r="I510" s="13"/>
      <c r="J510" s="13"/>
      <c r="K510" s="14">
        <f>'Players Rating Data'!O18</f>
        <v>0</v>
      </c>
    </row>
    <row r="511" spans="2:11" x14ac:dyDescent="0.25">
      <c r="B511" s="13"/>
      <c r="C511" s="13"/>
      <c r="D511" s="13"/>
      <c r="E511" s="13"/>
      <c r="F511" s="13"/>
      <c r="G511" s="13"/>
      <c r="H511" s="13"/>
      <c r="I511" s="13"/>
      <c r="J511" s="13"/>
    </row>
    <row r="512" spans="2:11" x14ac:dyDescent="0.25">
      <c r="B512" s="62" t="s">
        <v>41</v>
      </c>
      <c r="C512" s="63"/>
      <c r="D512" s="64"/>
      <c r="E512" s="25" t="s">
        <v>17</v>
      </c>
      <c r="F512" s="26">
        <f>'Players Rating Data'!P18</f>
        <v>0</v>
      </c>
      <c r="G512" s="13"/>
      <c r="H512" s="13"/>
      <c r="I512" s="13"/>
      <c r="J512" s="13"/>
    </row>
    <row r="513" spans="2:11" x14ac:dyDescent="0.25">
      <c r="B513" s="49" t="s">
        <v>43</v>
      </c>
      <c r="C513" s="50"/>
      <c r="D513" s="51"/>
      <c r="E513" s="56" t="e">
        <f>VLOOKUP(F512,'Players Rating Data'!$X$1:$Y$6,2,FALSE)</f>
        <v>#N/A</v>
      </c>
      <c r="F513" s="57"/>
      <c r="G513" s="13"/>
      <c r="H513" s="13"/>
      <c r="I513" s="13"/>
      <c r="J513" s="13"/>
    </row>
    <row r="514" spans="2:11" ht="45.75" x14ac:dyDescent="0.25">
      <c r="B514" s="58" t="str">
        <f>$I$61</f>
        <v>· Trying to stay positive when you have a bad play or your team gets behind.
· Helping your teammates and coaches.
· Listening and respecting your coaches.</v>
      </c>
      <c r="C514" s="61"/>
      <c r="D514" s="58" t="str">
        <f>$J$61</f>
        <v>· Encouraging your teammates.
· Being a leader.
· Showing good sportsmanship.
· Respecting the other team and the umpires.</v>
      </c>
      <c r="E514" s="60"/>
      <c r="F514" s="61"/>
      <c r="G514" s="13"/>
      <c r="H514" s="13"/>
      <c r="I514" s="20" t="str">
        <f>'Players Rating Data'!$P$29</f>
        <v>· Trying to stay positive when you have a bad play or your team gets behind.
· Helping your teammates and coaches.
· Listening and respecting your coaches.</v>
      </c>
      <c r="J514" s="27" t="str">
        <f>'Players Rating Data'!$P$30</f>
        <v>· Encouraging your teammates.
· Being a leader.
· Showing good sportsmanship.
· Respecting the other team and the umpires.</v>
      </c>
    </row>
    <row r="515" spans="2:11" ht="6.95" customHeight="1" x14ac:dyDescent="0.25">
      <c r="B515" s="1"/>
      <c r="C515" s="1"/>
      <c r="D515" s="1"/>
      <c r="E515" s="1"/>
      <c r="F515" s="1"/>
      <c r="G515" s="13"/>
      <c r="H515" s="13"/>
      <c r="I515" s="13"/>
      <c r="J515" s="13"/>
    </row>
    <row r="516" spans="2:11" x14ac:dyDescent="0.25">
      <c r="B516" s="18" t="str">
        <f>B467</f>
        <v>Coach/Instructor Comments</v>
      </c>
      <c r="C516" s="15"/>
      <c r="D516" s="15"/>
      <c r="E516" s="19"/>
      <c r="F516" s="17"/>
      <c r="G516" s="13"/>
      <c r="H516" s="13"/>
      <c r="I516" s="13"/>
      <c r="J516" s="13"/>
    </row>
    <row r="517" spans="2:11" x14ac:dyDescent="0.25">
      <c r="B517" s="52" t="str">
        <f>IF(K517=0,"",K517)</f>
        <v/>
      </c>
      <c r="C517" s="53"/>
      <c r="D517" s="53"/>
      <c r="E517" s="53"/>
      <c r="F517" s="65"/>
      <c r="G517" s="13"/>
      <c r="H517" s="13"/>
      <c r="I517" s="13"/>
      <c r="J517" s="13"/>
      <c r="K517" s="14">
        <f>'Players Rating Data'!Q18</f>
        <v>0</v>
      </c>
    </row>
    <row r="518" spans="2:11" x14ac:dyDescent="0.25">
      <c r="B518" s="13"/>
      <c r="C518" s="13"/>
      <c r="D518" s="13"/>
      <c r="E518" s="13"/>
      <c r="F518" s="13"/>
      <c r="G518" s="13"/>
      <c r="H518" s="13"/>
      <c r="I518" s="13"/>
      <c r="J518" s="13"/>
    </row>
    <row r="519" spans="2:11" x14ac:dyDescent="0.25">
      <c r="B519" s="68" t="s">
        <v>14</v>
      </c>
      <c r="C519" s="69"/>
      <c r="D519" s="69"/>
      <c r="E519" s="69"/>
      <c r="F519" s="70"/>
      <c r="G519" s="13"/>
      <c r="H519" s="13"/>
      <c r="I519" s="13"/>
      <c r="J519" s="13"/>
    </row>
    <row r="520" spans="2:11" x14ac:dyDescent="0.25">
      <c r="B520" s="71" t="str">
        <f>IF(K520=0,"",K520)</f>
        <v/>
      </c>
      <c r="C520" s="72"/>
      <c r="D520" s="72"/>
      <c r="E520" s="72"/>
      <c r="F520" s="73"/>
      <c r="G520" s="13"/>
      <c r="H520" s="13"/>
      <c r="I520" s="13"/>
      <c r="J520" s="13"/>
      <c r="K520" s="14">
        <f>'Players Rating Data'!R18</f>
        <v>0</v>
      </c>
    </row>
    <row r="521" spans="2:11" x14ac:dyDescent="0.25">
      <c r="B521" s="13"/>
      <c r="C521" s="13"/>
      <c r="D521" s="13"/>
      <c r="E521" s="13"/>
      <c r="F521" s="13"/>
      <c r="G521" s="13"/>
      <c r="H521" s="13"/>
      <c r="I521" s="13"/>
      <c r="J521" s="13"/>
    </row>
    <row r="522" spans="2:11" x14ac:dyDescent="0.25">
      <c r="B522" s="13"/>
      <c r="C522" s="13"/>
      <c r="D522" s="13"/>
      <c r="E522" s="13"/>
      <c r="F522" s="13"/>
      <c r="G522" s="13"/>
      <c r="H522" s="13"/>
      <c r="I522" s="13"/>
      <c r="J522" s="13"/>
    </row>
    <row r="523" spans="2:11" x14ac:dyDescent="0.25">
      <c r="B523" s="13"/>
      <c r="C523" s="13"/>
      <c r="D523" s="13"/>
      <c r="E523" s="13"/>
      <c r="F523" s="13"/>
      <c r="G523" s="13"/>
      <c r="H523" s="13"/>
      <c r="I523" s="13"/>
      <c r="J523" s="13"/>
    </row>
    <row r="524" spans="2:11" x14ac:dyDescent="0.25">
      <c r="B524" s="13"/>
      <c r="C524" s="13"/>
      <c r="D524" s="13"/>
      <c r="E524" s="13"/>
      <c r="F524" s="13"/>
      <c r="G524" s="13"/>
      <c r="H524" s="13"/>
      <c r="I524" s="13"/>
      <c r="J524" s="13"/>
    </row>
    <row r="525" spans="2:11" x14ac:dyDescent="0.25">
      <c r="B525" s="13"/>
      <c r="C525" s="13"/>
      <c r="D525" s="13"/>
      <c r="E525" s="13"/>
      <c r="F525" s="13"/>
      <c r="G525" s="13"/>
      <c r="H525" s="13"/>
      <c r="I525" s="13"/>
      <c r="J525" s="13"/>
    </row>
    <row r="526" spans="2:11" x14ac:dyDescent="0.25">
      <c r="B526" s="13"/>
      <c r="C526" s="13"/>
      <c r="D526" s="13"/>
      <c r="E526" s="13"/>
      <c r="F526" s="13"/>
      <c r="G526" s="13"/>
      <c r="H526" s="13"/>
      <c r="I526" s="13"/>
      <c r="J526" s="13"/>
    </row>
    <row r="527" spans="2:11" x14ac:dyDescent="0.25">
      <c r="B527" s="13"/>
      <c r="C527" s="13"/>
      <c r="D527" s="13"/>
      <c r="E527" s="13"/>
      <c r="F527" s="13"/>
      <c r="G527" s="13"/>
      <c r="H527" s="13"/>
      <c r="I527" s="13"/>
      <c r="J527" s="13"/>
    </row>
    <row r="528" spans="2:11" x14ac:dyDescent="0.25">
      <c r="B528" s="13"/>
      <c r="C528" s="13"/>
      <c r="D528" s="13"/>
      <c r="E528" s="13"/>
      <c r="F528" s="13"/>
      <c r="G528" s="13"/>
      <c r="H528" s="13"/>
      <c r="I528" s="13"/>
      <c r="J528" s="13"/>
    </row>
    <row r="529" spans="2:11" x14ac:dyDescent="0.25">
      <c r="B529" s="13"/>
      <c r="C529" s="13"/>
      <c r="D529" s="13"/>
      <c r="E529" s="13"/>
      <c r="F529" s="13"/>
      <c r="G529" s="13"/>
      <c r="H529" s="13"/>
      <c r="I529" s="13"/>
      <c r="J529" s="13"/>
    </row>
    <row r="530" spans="2:11" x14ac:dyDescent="0.25">
      <c r="B530" s="13"/>
      <c r="C530" s="13"/>
      <c r="D530" s="13"/>
      <c r="E530" s="13"/>
      <c r="F530" s="13"/>
      <c r="G530" s="13"/>
      <c r="H530" s="13"/>
      <c r="I530" s="13"/>
      <c r="J530" s="13"/>
    </row>
    <row r="531" spans="2:11" x14ac:dyDescent="0.25">
      <c r="B531" s="13"/>
      <c r="C531" s="13"/>
      <c r="D531" s="13"/>
      <c r="E531" s="13"/>
      <c r="F531" s="13"/>
      <c r="G531" s="13"/>
      <c r="H531" s="13"/>
      <c r="I531" s="13"/>
      <c r="J531" s="13"/>
    </row>
    <row r="532" spans="2:11" x14ac:dyDescent="0.25">
      <c r="B532" s="13"/>
      <c r="C532" s="13"/>
      <c r="D532" s="13"/>
      <c r="E532" s="13"/>
      <c r="F532" s="13"/>
      <c r="G532" s="13"/>
      <c r="H532" s="13"/>
      <c r="I532" s="13"/>
      <c r="J532" s="13"/>
    </row>
    <row r="533" spans="2:11" x14ac:dyDescent="0.25">
      <c r="B533" s="21" t="s">
        <v>16</v>
      </c>
      <c r="C533" s="22">
        <f>'Players Rating Data'!B19</f>
        <v>0</v>
      </c>
      <c r="D533" s="22"/>
      <c r="E533" s="74">
        <f ca="1">NOW()</f>
        <v>43113.777292013889</v>
      </c>
      <c r="F533" s="74"/>
      <c r="G533" s="13"/>
      <c r="H533" s="13"/>
      <c r="I533" s="13"/>
      <c r="J533" s="13"/>
    </row>
    <row r="534" spans="2:11" x14ac:dyDescent="0.25">
      <c r="B534" s="21" t="s">
        <v>31</v>
      </c>
      <c r="C534" s="24" t="str">
        <f>C6</f>
        <v>Head Coach's Name, Assistant Coaches' Names</v>
      </c>
      <c r="D534" s="24"/>
      <c r="E534" s="23"/>
      <c r="F534" s="23"/>
      <c r="G534" s="13"/>
      <c r="H534" s="13"/>
      <c r="I534" s="13"/>
      <c r="J534" s="13"/>
    </row>
    <row r="535" spans="2:11" x14ac:dyDescent="0.25">
      <c r="B535" s="13"/>
      <c r="C535" s="13"/>
      <c r="D535" s="13"/>
      <c r="E535" s="13"/>
      <c r="F535" s="13"/>
      <c r="G535" s="13"/>
      <c r="H535" s="13"/>
      <c r="I535" s="13"/>
      <c r="J535" s="13"/>
    </row>
    <row r="536" spans="2:11" x14ac:dyDescent="0.25">
      <c r="B536" s="13"/>
      <c r="C536" s="13"/>
      <c r="D536" s="13"/>
      <c r="E536" s="13"/>
      <c r="F536" s="13"/>
      <c r="G536" s="13"/>
      <c r="H536" s="13"/>
      <c r="I536" s="13"/>
      <c r="J536" s="13"/>
    </row>
    <row r="537" spans="2:11" x14ac:dyDescent="0.25">
      <c r="B537" s="13"/>
      <c r="C537" s="13"/>
      <c r="D537" s="13"/>
      <c r="E537" s="13"/>
      <c r="F537" s="13"/>
      <c r="G537" s="13"/>
      <c r="H537" s="13"/>
      <c r="I537" s="13"/>
      <c r="J537" s="13"/>
    </row>
    <row r="538" spans="2:11" x14ac:dyDescent="0.25">
      <c r="B538" s="62" t="s">
        <v>0</v>
      </c>
      <c r="C538" s="63"/>
      <c r="D538" s="64"/>
      <c r="E538" s="25" t="s">
        <v>17</v>
      </c>
      <c r="F538" s="26">
        <f>'Players Rating Data'!D19</f>
        <v>0</v>
      </c>
      <c r="G538" s="13"/>
      <c r="H538" s="13"/>
      <c r="I538" s="13"/>
      <c r="J538" s="13"/>
    </row>
    <row r="539" spans="2:11" x14ac:dyDescent="0.25">
      <c r="B539" s="49" t="s">
        <v>25</v>
      </c>
      <c r="C539" s="50"/>
      <c r="D539" s="51"/>
      <c r="E539" s="56" t="e">
        <f>VLOOKUP(F538,'Players Rating Data'!$X$1:$Y$6,2,FALSE)</f>
        <v>#N/A</v>
      </c>
      <c r="F539" s="57"/>
      <c r="G539" s="13"/>
      <c r="H539" s="13"/>
      <c r="I539" s="13"/>
      <c r="J539" s="13"/>
    </row>
    <row r="540" spans="2:11" ht="67.5" x14ac:dyDescent="0.25">
      <c r="B540" s="58" t="str">
        <f>$I$12</f>
        <v xml:space="preserve">· Staying balanced and shifting your weight to your front foot when you throw.
· Holding the ball across the seams.
· Bringing your arm down, back and then up and over your head.
· Keeping your glove up, open and facing your target. </v>
      </c>
      <c r="C540" s="59"/>
      <c r="D540" s="58" t="str">
        <f>$J$12</f>
        <v>· Keeping your glove arm elbow at the same level as your glove when you throw.
· Not throwing sidearm.
· Following through down and across your body.
· Throwing straight and hard and hitting your target.
· Hitting the cut-off man, when necessary.</v>
      </c>
      <c r="E540" s="60"/>
      <c r="F540" s="61"/>
      <c r="G540" s="13"/>
      <c r="H540" s="13"/>
      <c r="I540"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540"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541" spans="2:11" ht="6.95" customHeight="1" x14ac:dyDescent="0.25">
      <c r="B541" s="1"/>
      <c r="C541" s="1"/>
      <c r="D541" s="1"/>
      <c r="E541" s="1"/>
      <c r="F541" s="1"/>
      <c r="G541" s="13"/>
      <c r="H541" s="13"/>
      <c r="I541" s="1"/>
      <c r="J541" s="1"/>
    </row>
    <row r="542" spans="2:11" x14ac:dyDescent="0.25">
      <c r="B542" s="18" t="s">
        <v>32</v>
      </c>
      <c r="C542" s="15"/>
      <c r="D542" s="15"/>
      <c r="E542" s="19"/>
      <c r="F542" s="17"/>
      <c r="G542" s="13"/>
      <c r="H542" s="13"/>
      <c r="I542" s="13"/>
      <c r="J542" s="13"/>
    </row>
    <row r="543" spans="2:11" x14ac:dyDescent="0.25">
      <c r="B543" s="52" t="str">
        <f>IF(K543=0,"",K543)</f>
        <v/>
      </c>
      <c r="C543" s="53"/>
      <c r="D543" s="53"/>
      <c r="E543" s="53"/>
      <c r="F543" s="65"/>
      <c r="G543" s="13"/>
      <c r="H543" s="13"/>
      <c r="I543" s="30"/>
      <c r="J543" s="30"/>
      <c r="K543" s="14">
        <f>'Players Rating Data'!E19</f>
        <v>0</v>
      </c>
    </row>
    <row r="544" spans="2:11" x14ac:dyDescent="0.25">
      <c r="B544" s="13"/>
      <c r="C544" s="13"/>
      <c r="D544" s="13"/>
      <c r="E544" s="13"/>
      <c r="F544" s="13"/>
      <c r="G544" s="13"/>
      <c r="H544" s="13"/>
      <c r="I544" s="13"/>
      <c r="J544" s="13"/>
    </row>
    <row r="545" spans="2:11" x14ac:dyDescent="0.25">
      <c r="B545" s="62" t="s">
        <v>1</v>
      </c>
      <c r="C545" s="63"/>
      <c r="D545" s="64"/>
      <c r="E545" s="25" t="s">
        <v>17</v>
      </c>
      <c r="F545" s="26">
        <f>'Players Rating Data'!F19</f>
        <v>0</v>
      </c>
      <c r="G545" s="13"/>
      <c r="H545" s="13"/>
      <c r="I545" s="13"/>
      <c r="J545" s="13"/>
    </row>
    <row r="546" spans="2:11" x14ac:dyDescent="0.25">
      <c r="B546" s="49" t="s">
        <v>26</v>
      </c>
      <c r="C546" s="50"/>
      <c r="D546" s="51"/>
      <c r="E546" s="56" t="e">
        <f>VLOOKUP(F545,'Players Rating Data'!$X$1:$Y$6,2,FALSE)</f>
        <v>#N/A</v>
      </c>
      <c r="F546" s="57"/>
      <c r="G546" s="13"/>
      <c r="H546" s="13"/>
      <c r="I546" s="13"/>
      <c r="J546" s="13"/>
    </row>
    <row r="547" spans="2:11" ht="45.75" x14ac:dyDescent="0.25">
      <c r="B547" s="58" t="str">
        <f>$I$19</f>
        <v>· Moving to the ball.
· Calling for the ball, when necessary.
· Using cross-over steps when running backwards.
· Catching the ball in the webbing of your glove.</v>
      </c>
      <c r="C547" s="61"/>
      <c r="D547" s="58" t="str">
        <f>$J$19</f>
        <v>· Squeezing your glove after catching the ball.
· Ready with your throwing hand in case the ball rolls or pops out of the glove.
· Balanced and ready to throw ball after catching it.</v>
      </c>
      <c r="E547" s="60"/>
      <c r="F547" s="61"/>
      <c r="G547" s="13"/>
      <c r="H547" s="13"/>
      <c r="I547" s="20" t="str">
        <f>'Players Rating Data'!$F$29</f>
        <v>· Moving to the ball.
· Calling for the ball, when necessary.
· Using cross-over steps when running backwards.
· Catching the ball in the webbing of your glove.</v>
      </c>
      <c r="J547" s="27" t="str">
        <f>'Players Rating Data'!$F$30</f>
        <v>· Squeezing your glove after catching the ball.
· Ready with your throwing hand in case the ball rolls or pops out of the glove.
· Balanced and ready to throw ball after catching it.</v>
      </c>
    </row>
    <row r="548" spans="2:11" ht="6.95" customHeight="1" x14ac:dyDescent="0.25">
      <c r="B548" s="1"/>
      <c r="C548" s="1"/>
      <c r="D548" s="1"/>
      <c r="E548" s="1"/>
      <c r="F548" s="1"/>
      <c r="G548" s="13"/>
      <c r="H548" s="13"/>
      <c r="I548" s="13"/>
      <c r="J548" s="13"/>
    </row>
    <row r="549" spans="2:11" x14ac:dyDescent="0.25">
      <c r="B549" s="18" t="str">
        <f>B542</f>
        <v>Coach/Instructor Comments</v>
      </c>
      <c r="C549" s="15"/>
      <c r="D549" s="15"/>
      <c r="E549" s="19"/>
      <c r="F549" s="17"/>
      <c r="G549" s="13"/>
      <c r="H549" s="13"/>
      <c r="I549" s="13"/>
      <c r="J549" s="13"/>
    </row>
    <row r="550" spans="2:11" x14ac:dyDescent="0.25">
      <c r="B550" s="52" t="str">
        <f>IF(K550=0,"",K550)</f>
        <v/>
      </c>
      <c r="C550" s="53"/>
      <c r="D550" s="53"/>
      <c r="E550" s="53"/>
      <c r="F550" s="65"/>
      <c r="G550" s="13"/>
      <c r="H550" s="13"/>
      <c r="I550" s="14"/>
      <c r="J550" s="13"/>
      <c r="K550" s="14">
        <f>'Players Rating Data'!G19</f>
        <v>0</v>
      </c>
    </row>
    <row r="551" spans="2:11" x14ac:dyDescent="0.25">
      <c r="B551" s="13"/>
      <c r="C551" s="13"/>
      <c r="D551" s="13"/>
      <c r="E551" s="13"/>
      <c r="F551" s="13"/>
      <c r="G551" s="13"/>
      <c r="H551" s="13"/>
      <c r="I551" s="13"/>
      <c r="J551" s="13"/>
    </row>
    <row r="552" spans="2:11" x14ac:dyDescent="0.25">
      <c r="B552" s="62" t="s">
        <v>2</v>
      </c>
      <c r="C552" s="63"/>
      <c r="D552" s="64"/>
      <c r="E552" s="25" t="s">
        <v>17</v>
      </c>
      <c r="F552" s="26">
        <f>'Players Rating Data'!H19</f>
        <v>0</v>
      </c>
      <c r="G552" s="13"/>
      <c r="H552" s="13"/>
      <c r="I552" s="13"/>
      <c r="J552" s="13"/>
    </row>
    <row r="553" spans="2:11" x14ac:dyDescent="0.25">
      <c r="B553" s="49" t="s">
        <v>27</v>
      </c>
      <c r="C553" s="50"/>
      <c r="D553" s="51"/>
      <c r="E553" s="56" t="e">
        <f>VLOOKUP(F552,'Players Rating Data'!$X$1:$Y$6,2,FALSE)</f>
        <v>#N/A</v>
      </c>
      <c r="F553" s="57"/>
      <c r="G553" s="13"/>
      <c r="H553" s="13"/>
      <c r="I553" s="13"/>
      <c r="J553" s="13"/>
    </row>
    <row r="554" spans="2:11" ht="45.75" x14ac:dyDescent="0.25">
      <c r="B554" s="58" t="str">
        <f>$I$26</f>
        <v>· Starting in the ready position.
· Moving to the ball quickly.
· Keeping the ball in front of you.
· Not letting the ball get past you.</v>
      </c>
      <c r="C554" s="61"/>
      <c r="D554" s="58" t="str">
        <f>$J$26</f>
        <v>· Using both hands to trap the ball.
· Making the right play.
· Not rushing your throws.
· Making a strong and accurate throw.</v>
      </c>
      <c r="E554" s="60"/>
      <c r="F554" s="61"/>
      <c r="G554" s="13"/>
      <c r="H554" s="13"/>
      <c r="I554" s="20" t="str">
        <f>'Players Rating Data'!$H$29</f>
        <v>· Starting in the ready position.
· Moving to the ball quickly.
· Keeping the ball in front of you.
· Not letting the ball get past you.</v>
      </c>
      <c r="J554" s="27" t="str">
        <f>'Players Rating Data'!$H$30</f>
        <v>· Using both hands to trap the ball.
· Making the right play.
· Not rushing your throws.
· Making a strong and accurate throw.</v>
      </c>
    </row>
    <row r="555" spans="2:11" ht="6.95" customHeight="1" x14ac:dyDescent="0.25">
      <c r="B555" s="1"/>
      <c r="C555" s="1"/>
      <c r="D555" s="1"/>
      <c r="E555" s="1"/>
      <c r="F555" s="1"/>
      <c r="G555" s="13"/>
      <c r="H555" s="13"/>
      <c r="I555" s="13"/>
      <c r="J555" s="13"/>
    </row>
    <row r="556" spans="2:11" x14ac:dyDescent="0.25">
      <c r="B556" s="18" t="str">
        <f>B549</f>
        <v>Coach/Instructor Comments</v>
      </c>
      <c r="C556" s="15"/>
      <c r="D556" s="15"/>
      <c r="E556" s="19"/>
      <c r="F556" s="17"/>
      <c r="G556" s="13"/>
      <c r="H556" s="13"/>
      <c r="I556" s="13"/>
      <c r="J556" s="13"/>
    </row>
    <row r="557" spans="2:11" x14ac:dyDescent="0.25">
      <c r="B557" s="52" t="str">
        <f>IF(K557=0,"",K557)</f>
        <v/>
      </c>
      <c r="C557" s="53"/>
      <c r="D557" s="53"/>
      <c r="E557" s="53"/>
      <c r="F557" s="65"/>
      <c r="G557" s="13"/>
      <c r="H557" s="13"/>
      <c r="I557" s="13"/>
      <c r="J557" s="13"/>
      <c r="K557" s="14">
        <f>'Players Rating Data'!I19</f>
        <v>0</v>
      </c>
    </row>
    <row r="558" spans="2:11" x14ac:dyDescent="0.25">
      <c r="B558" s="13"/>
      <c r="C558" s="13"/>
      <c r="D558" s="13"/>
      <c r="E558" s="13"/>
      <c r="F558" s="13"/>
      <c r="G558" s="13"/>
      <c r="H558" s="13"/>
      <c r="I558" s="13"/>
      <c r="J558" s="13"/>
    </row>
    <row r="559" spans="2:11" x14ac:dyDescent="0.25">
      <c r="B559" s="62" t="s">
        <v>3</v>
      </c>
      <c r="C559" s="63"/>
      <c r="D559" s="64"/>
      <c r="E559" s="25" t="s">
        <v>17</v>
      </c>
      <c r="F559" s="26">
        <f>'Players Rating Data'!J19</f>
        <v>0</v>
      </c>
      <c r="G559" s="13"/>
      <c r="H559" s="13"/>
      <c r="I559" s="13"/>
      <c r="J559" s="13"/>
    </row>
    <row r="560" spans="2:11" x14ac:dyDescent="0.25">
      <c r="B560" s="49" t="s">
        <v>38</v>
      </c>
      <c r="C560" s="50"/>
      <c r="D560" s="51"/>
      <c r="E560" s="56" t="e">
        <f>VLOOKUP(F559,'Players Rating Data'!$X$1:$Y$6,2,FALSE)</f>
        <v>#N/A</v>
      </c>
      <c r="F560" s="57"/>
      <c r="G560" s="13"/>
      <c r="H560" s="13"/>
      <c r="I560" s="13"/>
      <c r="J560" s="13"/>
    </row>
    <row r="561" spans="2:11" ht="68.25" x14ac:dyDescent="0.25">
      <c r="B561" s="58" t="str">
        <f>$I$33</f>
        <v>· Being ready for the pitch.
· Being aggressive and not waiting for a walk.
· Hitting the ball solidly.
· Being disciplined to only swing at good pitches.
· Making adjustments, when necessary, depending on the count, the number of outs, and the runners on base.</v>
      </c>
      <c r="C561" s="61"/>
      <c r="D561" s="58" t="str">
        <f>$J$33</f>
        <v>· Making a full swing in most at bats.
· Stepping towards the pitcher.
· Keeping your head still and eyes on ball.
· Hitting the ball in front of your stance.</v>
      </c>
      <c r="E561" s="60"/>
      <c r="F561" s="61"/>
      <c r="G561" s="13"/>
      <c r="H561" s="13"/>
      <c r="I561"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561" s="27" t="str">
        <f>'Players Rating Data'!$J$30</f>
        <v>· Making a full swing in most at bats.
· Stepping towards the pitcher.
· Keeping your head still and eyes on ball.
· Hitting the ball in front of your stance.</v>
      </c>
    </row>
    <row r="562" spans="2:11" ht="6.95" customHeight="1" x14ac:dyDescent="0.25">
      <c r="B562" s="1"/>
      <c r="C562" s="1"/>
      <c r="D562" s="1"/>
      <c r="E562" s="1"/>
      <c r="F562" s="1"/>
      <c r="G562" s="13"/>
      <c r="H562" s="13"/>
      <c r="I562" s="13"/>
      <c r="J562" s="13"/>
    </row>
    <row r="563" spans="2:11" x14ac:dyDescent="0.25">
      <c r="B563" s="18" t="str">
        <f>B542</f>
        <v>Coach/Instructor Comments</v>
      </c>
      <c r="C563" s="15"/>
      <c r="D563" s="15"/>
      <c r="E563" s="19"/>
      <c r="F563" s="17"/>
      <c r="G563" s="13"/>
      <c r="H563" s="13"/>
      <c r="I563" s="13"/>
      <c r="J563" s="13"/>
    </row>
    <row r="564" spans="2:11" x14ac:dyDescent="0.25">
      <c r="B564" s="52" t="str">
        <f>IF(K564=0,"",K564)</f>
        <v/>
      </c>
      <c r="C564" s="53"/>
      <c r="D564" s="53"/>
      <c r="E564" s="53"/>
      <c r="F564" s="65"/>
      <c r="G564" s="13"/>
      <c r="H564" s="13"/>
      <c r="I564" s="13"/>
      <c r="J564" s="13"/>
      <c r="K564" s="14">
        <f>'Players Rating Data'!K19</f>
        <v>0</v>
      </c>
    </row>
    <row r="565" spans="2:11" x14ac:dyDescent="0.25">
      <c r="B565" s="13"/>
      <c r="C565" s="13"/>
      <c r="D565" s="13"/>
      <c r="E565" s="13"/>
      <c r="F565" s="13"/>
      <c r="G565" s="13"/>
      <c r="H565" s="13"/>
      <c r="I565" s="13"/>
      <c r="J565" s="13"/>
    </row>
    <row r="566" spans="2:11" x14ac:dyDescent="0.25">
      <c r="B566" s="13"/>
      <c r="C566" s="13"/>
      <c r="D566" s="13"/>
      <c r="E566" s="13"/>
      <c r="F566" s="13"/>
      <c r="G566" s="13"/>
      <c r="H566" s="13"/>
      <c r="I566" s="13"/>
      <c r="J566" s="13"/>
    </row>
    <row r="567" spans="2:11" x14ac:dyDescent="0.25">
      <c r="B567" s="13"/>
      <c r="C567" s="13"/>
      <c r="D567" s="13"/>
      <c r="E567" s="13"/>
      <c r="F567" s="13"/>
      <c r="G567" s="13"/>
      <c r="H567" s="13"/>
      <c r="I567" s="13"/>
      <c r="J567" s="13"/>
    </row>
    <row r="568" spans="2:11" x14ac:dyDescent="0.25">
      <c r="B568" s="13"/>
      <c r="C568" s="13"/>
      <c r="D568" s="13"/>
      <c r="E568" s="13"/>
      <c r="F568" s="13"/>
      <c r="G568" s="13"/>
      <c r="H568" s="13"/>
      <c r="I568" s="13"/>
      <c r="J568" s="13"/>
    </row>
    <row r="569" spans="2:11" x14ac:dyDescent="0.25">
      <c r="B569" s="13"/>
      <c r="C569" s="13"/>
      <c r="D569" s="13"/>
      <c r="E569" s="13"/>
      <c r="F569" s="13"/>
      <c r="G569" s="13"/>
      <c r="H569" s="13"/>
      <c r="I569" s="13"/>
      <c r="J569" s="13"/>
    </row>
    <row r="570" spans="2:11" x14ac:dyDescent="0.25">
      <c r="B570" s="13"/>
      <c r="C570" s="13"/>
      <c r="D570" s="13"/>
      <c r="E570" s="13"/>
      <c r="F570" s="13"/>
      <c r="G570" s="13"/>
      <c r="H570" s="13"/>
      <c r="I570" s="13"/>
      <c r="J570" s="13"/>
    </row>
    <row r="571" spans="2:11" ht="21" x14ac:dyDescent="0.35">
      <c r="B571" s="13"/>
      <c r="C571" s="67" t="s">
        <v>53</v>
      </c>
      <c r="D571" s="67"/>
      <c r="E571" s="13"/>
      <c r="F571" s="13"/>
      <c r="G571" s="13"/>
      <c r="H571" s="13"/>
      <c r="I571" s="13"/>
      <c r="J571" s="13"/>
    </row>
    <row r="572" spans="2:11" x14ac:dyDescent="0.25">
      <c r="B572" s="13"/>
      <c r="C572" s="13"/>
      <c r="D572" s="13"/>
      <c r="E572" s="13"/>
      <c r="F572" s="13"/>
      <c r="G572" s="13"/>
      <c r="H572" s="13"/>
      <c r="I572" s="13"/>
      <c r="J572" s="13"/>
    </row>
    <row r="573" spans="2:11" x14ac:dyDescent="0.25">
      <c r="B573" s="62" t="s">
        <v>4</v>
      </c>
      <c r="C573" s="63"/>
      <c r="D573" s="64"/>
      <c r="E573" s="25" t="s">
        <v>17</v>
      </c>
      <c r="F573" s="26">
        <f>'Players Rating Data'!L19</f>
        <v>0</v>
      </c>
      <c r="G573" s="13"/>
      <c r="H573" s="13"/>
      <c r="I573" s="13"/>
      <c r="J573" s="13"/>
    </row>
    <row r="574" spans="2:11" x14ac:dyDescent="0.25">
      <c r="B574" s="49" t="s">
        <v>39</v>
      </c>
      <c r="C574" s="50"/>
      <c r="D574" s="51"/>
      <c r="E574" s="56" t="e">
        <f>VLOOKUP(F573,'Players Rating Data'!$X$1:$Y$6,2,FALSE)</f>
        <v>#N/A</v>
      </c>
      <c r="F574" s="57"/>
      <c r="G574" s="13"/>
      <c r="H574" s="13"/>
      <c r="I574" s="13"/>
      <c r="J574" s="13"/>
    </row>
    <row r="575" spans="2:11" ht="45.75" x14ac:dyDescent="0.25">
      <c r="B575" s="58" t="str">
        <f>$I$47</f>
        <v>· Hitting the ball hard and to the outfield in the air.
· Hitting the ball to left (righties) or right (lefties) field.
· Being aggressive.
· Being disciplined to only swing at good pitches.</v>
      </c>
      <c r="C575" s="61"/>
      <c r="D575" s="58" t="str">
        <f>$J$47</f>
        <v>· Making a full swing in most at bats.
· Stepping towards the pitcher.
· Keeping your head still and eyes on ball.
· Hitting the ball in front of your stance.</v>
      </c>
      <c r="E575" s="60"/>
      <c r="F575" s="61"/>
      <c r="G575" s="13"/>
      <c r="H575" s="13"/>
      <c r="I575" s="20" t="str">
        <f>'Players Rating Data'!$L$29</f>
        <v>· Hitting the ball hard and to the outfield in the air.
· Hitting the ball to left (righties) or right (lefties) field.
· Being aggressive.
· Being disciplined to only swing at good pitches.</v>
      </c>
      <c r="J575" s="27" t="str">
        <f>'Players Rating Data'!$L$30</f>
        <v>· Making a full swing in most at bats.
· Stepping towards the pitcher.
· Keeping your head still and eyes on ball.
· Hitting the ball in front of your stance.</v>
      </c>
    </row>
    <row r="576" spans="2:11" ht="6.95" customHeight="1" x14ac:dyDescent="0.25">
      <c r="B576" s="1"/>
      <c r="C576" s="1"/>
      <c r="D576" s="1"/>
      <c r="E576" s="1"/>
      <c r="F576" s="1"/>
      <c r="G576" s="13"/>
      <c r="H576" s="13"/>
      <c r="I576" s="13"/>
      <c r="J576" s="13"/>
    </row>
    <row r="577" spans="2:11" x14ac:dyDescent="0.25">
      <c r="B577" s="18" t="str">
        <f>B542</f>
        <v>Coach/Instructor Comments</v>
      </c>
      <c r="C577" s="15"/>
      <c r="D577" s="15"/>
      <c r="E577" s="19"/>
      <c r="F577" s="17"/>
      <c r="G577" s="13"/>
      <c r="H577" s="13"/>
      <c r="I577" s="13"/>
      <c r="J577" s="13"/>
    </row>
    <row r="578" spans="2:11" x14ac:dyDescent="0.25">
      <c r="B578" s="52" t="str">
        <f>IF(K578=0,"",K578)</f>
        <v/>
      </c>
      <c r="C578" s="53"/>
      <c r="D578" s="53"/>
      <c r="E578" s="53"/>
      <c r="F578" s="65"/>
      <c r="G578" s="13"/>
      <c r="H578" s="13"/>
      <c r="I578" s="13"/>
      <c r="J578" s="13"/>
      <c r="K578" s="14">
        <f>'Players Rating Data'!M19</f>
        <v>0</v>
      </c>
    </row>
    <row r="579" spans="2:11" x14ac:dyDescent="0.25">
      <c r="B579" s="13"/>
      <c r="C579" s="13"/>
      <c r="D579" s="13"/>
      <c r="E579" s="13"/>
      <c r="F579" s="13"/>
      <c r="G579" s="13"/>
      <c r="H579" s="13"/>
      <c r="I579" s="13"/>
      <c r="J579" s="13"/>
    </row>
    <row r="580" spans="2:11" x14ac:dyDescent="0.25">
      <c r="B580" s="62" t="s">
        <v>5</v>
      </c>
      <c r="C580" s="63"/>
      <c r="D580" s="64"/>
      <c r="E580" s="25" t="s">
        <v>17</v>
      </c>
      <c r="F580" s="26">
        <f>'Players Rating Data'!N19</f>
        <v>0</v>
      </c>
      <c r="G580" s="13"/>
      <c r="H580" s="13"/>
      <c r="I580" s="13"/>
      <c r="J580" s="13"/>
    </row>
    <row r="581" spans="2:11" x14ac:dyDescent="0.25">
      <c r="B581" s="49" t="s">
        <v>40</v>
      </c>
      <c r="C581" s="50"/>
      <c r="D581" s="51"/>
      <c r="E581" s="56" t="e">
        <f>VLOOKUP(F580,'Players Rating Data'!$X$1:$Y$6,2,FALSE)</f>
        <v>#N/A</v>
      </c>
      <c r="F581" s="57"/>
      <c r="G581" s="13"/>
      <c r="H581" s="13"/>
      <c r="I581" s="13"/>
      <c r="J581" s="13"/>
    </row>
    <row r="582" spans="2:11" ht="34.5" x14ac:dyDescent="0.25">
      <c r="B582" s="58" t="str">
        <f>$I$54</f>
        <v>· Knowing where the play is and letting your teammates know too.
· Asking questions to help clarify your understanding of how you or your teammates need to play.</v>
      </c>
      <c r="C582" s="61"/>
      <c r="D582" s="58" t="str">
        <f>$J$54</f>
        <v>· Asking questions about the rules to better your understanding and to help your team.
· Making suggestions to the coaches.</v>
      </c>
      <c r="E582" s="60"/>
      <c r="F582" s="61"/>
      <c r="G582" s="13"/>
      <c r="H582" s="13"/>
      <c r="I582" s="20" t="str">
        <f>'Players Rating Data'!$N$29</f>
        <v>· Knowing where the play is and letting your teammates know too.
· Asking questions to help clarify your understanding of how you or your teammates need to play.</v>
      </c>
      <c r="J582" s="27" t="str">
        <f>'Players Rating Data'!$N$30</f>
        <v>· Asking questions about the rules to better your understanding and to help your team.
· Making suggestions to the coaches.</v>
      </c>
    </row>
    <row r="583" spans="2:11" ht="6.95" customHeight="1" x14ac:dyDescent="0.25">
      <c r="B583" s="1"/>
      <c r="C583" s="1"/>
      <c r="D583" s="1"/>
      <c r="E583" s="1"/>
      <c r="F583" s="1"/>
      <c r="G583" s="13"/>
      <c r="H583" s="13"/>
      <c r="I583" s="13"/>
      <c r="J583" s="13"/>
    </row>
    <row r="584" spans="2:11" x14ac:dyDescent="0.25">
      <c r="B584" s="18" t="str">
        <f>B542</f>
        <v>Coach/Instructor Comments</v>
      </c>
      <c r="C584" s="15"/>
      <c r="D584" s="15"/>
      <c r="E584" s="19"/>
      <c r="F584" s="17"/>
      <c r="G584" s="13"/>
      <c r="H584" s="13"/>
      <c r="I584" s="13"/>
      <c r="J584" s="13"/>
    </row>
    <row r="585" spans="2:11" x14ac:dyDescent="0.25">
      <c r="B585" s="52" t="str">
        <f>IF(K585=0,"",K585)</f>
        <v/>
      </c>
      <c r="C585" s="53"/>
      <c r="D585" s="53"/>
      <c r="E585" s="53"/>
      <c r="F585" s="65"/>
      <c r="G585" s="13"/>
      <c r="H585" s="13"/>
      <c r="I585" s="13"/>
      <c r="J585" s="13"/>
      <c r="K585" s="14">
        <f>'Players Rating Data'!O19</f>
        <v>0</v>
      </c>
    </row>
    <row r="586" spans="2:11" x14ac:dyDescent="0.25">
      <c r="B586" s="13"/>
      <c r="C586" s="13"/>
      <c r="D586" s="13"/>
      <c r="E586" s="13"/>
      <c r="F586" s="13"/>
      <c r="G586" s="13"/>
      <c r="H586" s="13"/>
      <c r="I586" s="13"/>
      <c r="J586" s="13"/>
    </row>
    <row r="587" spans="2:11" x14ac:dyDescent="0.25">
      <c r="B587" s="62" t="s">
        <v>41</v>
      </c>
      <c r="C587" s="63"/>
      <c r="D587" s="64"/>
      <c r="E587" s="25" t="s">
        <v>17</v>
      </c>
      <c r="F587" s="26">
        <f>'Players Rating Data'!P19</f>
        <v>0</v>
      </c>
      <c r="G587" s="13"/>
      <c r="H587" s="13"/>
      <c r="I587" s="13"/>
      <c r="J587" s="13"/>
    </row>
    <row r="588" spans="2:11" x14ac:dyDescent="0.25">
      <c r="B588" s="49" t="s">
        <v>43</v>
      </c>
      <c r="C588" s="50"/>
      <c r="D588" s="51"/>
      <c r="E588" s="56" t="e">
        <f>VLOOKUP(F587,'Players Rating Data'!$X$1:$Y$6,2,FALSE)</f>
        <v>#N/A</v>
      </c>
      <c r="F588" s="57"/>
      <c r="G588" s="13"/>
      <c r="H588" s="13"/>
      <c r="I588" s="13"/>
      <c r="J588" s="13"/>
    </row>
    <row r="589" spans="2:11" ht="45.75" x14ac:dyDescent="0.25">
      <c r="B589" s="58" t="str">
        <f>$I$61</f>
        <v>· Trying to stay positive when you have a bad play or your team gets behind.
· Helping your teammates and coaches.
· Listening and respecting your coaches.</v>
      </c>
      <c r="C589" s="61"/>
      <c r="D589" s="58" t="str">
        <f>$J$61</f>
        <v>· Encouraging your teammates.
· Being a leader.
· Showing good sportsmanship.
· Respecting the other team and the umpires.</v>
      </c>
      <c r="E589" s="60"/>
      <c r="F589" s="61"/>
      <c r="G589" s="13"/>
      <c r="H589" s="13"/>
      <c r="I589" s="20" t="str">
        <f>'Players Rating Data'!$P$29</f>
        <v>· Trying to stay positive when you have a bad play or your team gets behind.
· Helping your teammates and coaches.
· Listening and respecting your coaches.</v>
      </c>
      <c r="J589" s="27" t="str">
        <f>'Players Rating Data'!$P$30</f>
        <v>· Encouraging your teammates.
· Being a leader.
· Showing good sportsmanship.
· Respecting the other team and the umpires.</v>
      </c>
    </row>
    <row r="590" spans="2:11" ht="6.95" customHeight="1" x14ac:dyDescent="0.25">
      <c r="B590" s="1"/>
      <c r="C590" s="1"/>
      <c r="D590" s="1"/>
      <c r="E590" s="1"/>
      <c r="F590" s="1"/>
      <c r="G590" s="13"/>
      <c r="H590" s="13"/>
      <c r="I590" s="13"/>
      <c r="J590" s="13"/>
    </row>
    <row r="591" spans="2:11" x14ac:dyDescent="0.25">
      <c r="B591" s="18" t="str">
        <f>B542</f>
        <v>Coach/Instructor Comments</v>
      </c>
      <c r="C591" s="15"/>
      <c r="D591" s="15"/>
      <c r="E591" s="19"/>
      <c r="F591" s="17"/>
      <c r="G591" s="13"/>
      <c r="H591" s="13"/>
      <c r="I591" s="13"/>
      <c r="J591" s="13"/>
    </row>
    <row r="592" spans="2:11" x14ac:dyDescent="0.25">
      <c r="B592" s="52" t="str">
        <f>IF(K592=0,"",K592)</f>
        <v/>
      </c>
      <c r="C592" s="53"/>
      <c r="D592" s="53"/>
      <c r="E592" s="53"/>
      <c r="F592" s="65"/>
      <c r="G592" s="13"/>
      <c r="H592" s="13"/>
      <c r="I592" s="13"/>
      <c r="J592" s="13"/>
      <c r="K592" s="14">
        <f>'Players Rating Data'!Q19</f>
        <v>0</v>
      </c>
    </row>
    <row r="593" spans="2:11" x14ac:dyDescent="0.25">
      <c r="B593" s="13"/>
      <c r="C593" s="13"/>
      <c r="D593" s="13"/>
      <c r="E593" s="13"/>
      <c r="F593" s="13"/>
      <c r="G593" s="13"/>
      <c r="H593" s="13"/>
      <c r="I593" s="13"/>
      <c r="J593" s="13"/>
    </row>
    <row r="594" spans="2:11" x14ac:dyDescent="0.25">
      <c r="B594" s="68" t="s">
        <v>14</v>
      </c>
      <c r="C594" s="69"/>
      <c r="D594" s="69"/>
      <c r="E594" s="69"/>
      <c r="F594" s="70"/>
      <c r="G594" s="13"/>
      <c r="H594" s="13"/>
      <c r="I594" s="13"/>
      <c r="J594" s="13"/>
    </row>
    <row r="595" spans="2:11" x14ac:dyDescent="0.25">
      <c r="B595" s="71" t="str">
        <f>IF(K595=0,"",K595)</f>
        <v/>
      </c>
      <c r="C595" s="72"/>
      <c r="D595" s="72"/>
      <c r="E595" s="72"/>
      <c r="F595" s="73"/>
      <c r="G595" s="13"/>
      <c r="H595" s="13"/>
      <c r="I595" s="13"/>
      <c r="J595" s="13"/>
      <c r="K595" s="14">
        <f>'Players Rating Data'!R19</f>
        <v>0</v>
      </c>
    </row>
    <row r="596" spans="2:11" x14ac:dyDescent="0.25">
      <c r="B596" s="13"/>
      <c r="C596" s="13"/>
      <c r="D596" s="13"/>
      <c r="E596" s="13"/>
      <c r="F596" s="13"/>
      <c r="G596" s="13"/>
      <c r="H596" s="13"/>
      <c r="I596" s="13"/>
      <c r="J596" s="13"/>
    </row>
    <row r="597" spans="2:11" x14ac:dyDescent="0.25">
      <c r="B597" s="13"/>
      <c r="C597" s="13"/>
      <c r="D597" s="13"/>
      <c r="E597" s="13"/>
      <c r="F597" s="13"/>
      <c r="G597" s="13"/>
      <c r="H597" s="13"/>
      <c r="I597" s="13"/>
      <c r="J597" s="13"/>
    </row>
    <row r="598" spans="2:11" x14ac:dyDescent="0.25">
      <c r="B598" s="13"/>
      <c r="C598" s="13"/>
      <c r="D598" s="13"/>
      <c r="E598" s="13"/>
      <c r="F598" s="13"/>
      <c r="G598" s="13"/>
      <c r="H598" s="13"/>
      <c r="I598" s="13"/>
      <c r="J598" s="13"/>
    </row>
    <row r="599" spans="2:11" x14ac:dyDescent="0.25">
      <c r="B599" s="13"/>
      <c r="C599" s="13"/>
      <c r="D599" s="13"/>
      <c r="E599" s="13"/>
      <c r="F599" s="13"/>
      <c r="G599" s="13"/>
      <c r="H599" s="13"/>
      <c r="I599" s="13"/>
      <c r="J599" s="13"/>
    </row>
    <row r="600" spans="2:11" x14ac:dyDescent="0.25">
      <c r="B600" s="13"/>
      <c r="C600" s="13"/>
      <c r="D600" s="13"/>
      <c r="E600" s="13"/>
      <c r="F600" s="13"/>
      <c r="G600" s="13"/>
      <c r="H600" s="13"/>
      <c r="I600" s="13"/>
      <c r="J600" s="13"/>
    </row>
    <row r="601" spans="2:11" x14ac:dyDescent="0.25">
      <c r="B601" s="13"/>
      <c r="C601" s="13"/>
      <c r="D601" s="13"/>
      <c r="E601" s="13"/>
      <c r="F601" s="13"/>
      <c r="G601" s="13"/>
      <c r="H601" s="13"/>
      <c r="I601" s="13"/>
      <c r="J601" s="13"/>
    </row>
    <row r="602" spans="2:11" x14ac:dyDescent="0.25">
      <c r="B602" s="13"/>
      <c r="C602" s="13"/>
      <c r="D602" s="13"/>
      <c r="E602" s="13"/>
      <c r="F602" s="13"/>
      <c r="G602" s="13"/>
      <c r="H602" s="13"/>
      <c r="I602" s="13"/>
      <c r="J602" s="13"/>
    </row>
    <row r="603" spans="2:11" x14ac:dyDescent="0.25">
      <c r="B603" s="13"/>
      <c r="C603" s="13"/>
      <c r="D603" s="13"/>
      <c r="E603" s="13"/>
      <c r="F603" s="13"/>
      <c r="G603" s="13"/>
      <c r="H603" s="13"/>
      <c r="I603" s="13"/>
      <c r="J603" s="13"/>
    </row>
    <row r="604" spans="2:11" x14ac:dyDescent="0.25">
      <c r="B604" s="13"/>
      <c r="C604" s="13"/>
      <c r="D604" s="13"/>
      <c r="E604" s="13"/>
      <c r="F604" s="13"/>
      <c r="G604" s="13"/>
      <c r="H604" s="13"/>
      <c r="I604" s="13"/>
      <c r="J604" s="13"/>
    </row>
    <row r="605" spans="2:11" x14ac:dyDescent="0.25">
      <c r="B605" s="13"/>
      <c r="C605" s="13"/>
      <c r="D605" s="13"/>
      <c r="E605" s="13"/>
      <c r="F605" s="13"/>
      <c r="G605" s="13"/>
      <c r="H605" s="13"/>
      <c r="I605" s="13"/>
      <c r="J605" s="13"/>
    </row>
    <row r="606" spans="2:11" x14ac:dyDescent="0.25">
      <c r="B606" s="13"/>
      <c r="C606" s="13"/>
      <c r="D606" s="13"/>
      <c r="E606" s="13"/>
      <c r="F606" s="13"/>
      <c r="G606" s="13"/>
      <c r="H606" s="13"/>
      <c r="I606" s="13"/>
      <c r="J606" s="13"/>
    </row>
    <row r="607" spans="2:11" x14ac:dyDescent="0.25">
      <c r="B607" s="13"/>
      <c r="C607" s="13"/>
      <c r="D607" s="13"/>
      <c r="E607" s="13"/>
      <c r="F607" s="13"/>
      <c r="G607" s="13"/>
      <c r="H607" s="13"/>
      <c r="I607" s="13"/>
      <c r="J607" s="13"/>
    </row>
    <row r="608" spans="2:11" x14ac:dyDescent="0.25">
      <c r="B608" s="21" t="s">
        <v>16</v>
      </c>
      <c r="C608" s="22">
        <f>'Players Rating Data'!B20</f>
        <v>0</v>
      </c>
      <c r="D608" s="22"/>
      <c r="E608" s="74">
        <f ca="1">NOW()</f>
        <v>43113.777292013889</v>
      </c>
      <c r="F608" s="74"/>
      <c r="G608" s="13"/>
      <c r="H608" s="13"/>
      <c r="I608" s="13"/>
      <c r="J608" s="13"/>
    </row>
    <row r="609" spans="2:11" x14ac:dyDescent="0.25">
      <c r="B609" s="21" t="s">
        <v>31</v>
      </c>
      <c r="C609" s="24" t="str">
        <f>C6</f>
        <v>Head Coach's Name, Assistant Coaches' Names</v>
      </c>
      <c r="D609" s="24"/>
      <c r="E609" s="23"/>
      <c r="F609" s="23"/>
      <c r="G609" s="13"/>
      <c r="H609" s="13"/>
      <c r="I609" s="13"/>
      <c r="J609" s="13"/>
    </row>
    <row r="610" spans="2:11" x14ac:dyDescent="0.25">
      <c r="B610" s="13"/>
      <c r="C610" s="13"/>
      <c r="D610" s="13"/>
      <c r="E610" s="13"/>
      <c r="F610" s="13"/>
      <c r="G610" s="13"/>
      <c r="H610" s="13"/>
      <c r="I610" s="13"/>
      <c r="J610" s="13"/>
    </row>
    <row r="611" spans="2:11" x14ac:dyDescent="0.25">
      <c r="B611" s="13"/>
      <c r="C611" s="13"/>
      <c r="D611" s="13"/>
      <c r="E611" s="13"/>
      <c r="F611" s="13"/>
      <c r="G611" s="13"/>
      <c r="H611" s="13"/>
      <c r="I611" s="13"/>
      <c r="J611" s="13"/>
    </row>
    <row r="612" spans="2:11" x14ac:dyDescent="0.25">
      <c r="B612" s="13"/>
      <c r="C612" s="13"/>
      <c r="D612" s="13"/>
      <c r="E612" s="13"/>
      <c r="F612" s="13"/>
      <c r="G612" s="13"/>
      <c r="H612" s="13"/>
      <c r="I612" s="13"/>
      <c r="J612" s="13"/>
    </row>
    <row r="613" spans="2:11" x14ac:dyDescent="0.25">
      <c r="B613" s="62" t="s">
        <v>0</v>
      </c>
      <c r="C613" s="63"/>
      <c r="D613" s="64"/>
      <c r="E613" s="25" t="s">
        <v>17</v>
      </c>
      <c r="F613" s="26">
        <f>'Players Rating Data'!D20</f>
        <v>0</v>
      </c>
      <c r="G613" s="13"/>
      <c r="H613" s="13"/>
      <c r="I613" s="13"/>
      <c r="J613" s="13"/>
    </row>
    <row r="614" spans="2:11" x14ac:dyDescent="0.25">
      <c r="B614" s="49" t="s">
        <v>25</v>
      </c>
      <c r="C614" s="50"/>
      <c r="D614" s="51"/>
      <c r="E614" s="56" t="e">
        <f>VLOOKUP(F613,'Players Rating Data'!$X$1:$Y$6,2,FALSE)</f>
        <v>#N/A</v>
      </c>
      <c r="F614" s="57"/>
      <c r="G614" s="13"/>
      <c r="H614" s="13"/>
      <c r="I614" s="13"/>
      <c r="J614" s="13"/>
    </row>
    <row r="615" spans="2:11" ht="67.5" x14ac:dyDescent="0.25">
      <c r="B615" s="58" t="str">
        <f>$I$12</f>
        <v xml:space="preserve">· Staying balanced and shifting your weight to your front foot when you throw.
· Holding the ball across the seams.
· Bringing your arm down, back and then up and over your head.
· Keeping your glove up, open and facing your target. </v>
      </c>
      <c r="C615" s="59"/>
      <c r="D615" s="58" t="str">
        <f>$J$12</f>
        <v>· Keeping your glove arm elbow at the same level as your glove when you throw.
· Not throwing sidearm.
· Following through down and across your body.
· Throwing straight and hard and hitting your target.
· Hitting the cut-off man, when necessary.</v>
      </c>
      <c r="E615" s="60"/>
      <c r="F615" s="61"/>
      <c r="G615" s="13"/>
      <c r="H615" s="13"/>
      <c r="I615"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615"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616" spans="2:11" ht="6.95" customHeight="1" x14ac:dyDescent="0.25">
      <c r="B616" s="1"/>
      <c r="C616" s="1"/>
      <c r="D616" s="1"/>
      <c r="E616" s="1"/>
      <c r="F616" s="1"/>
      <c r="G616" s="13"/>
      <c r="H616" s="13"/>
      <c r="I616" s="1"/>
      <c r="J616" s="1"/>
    </row>
    <row r="617" spans="2:11" x14ac:dyDescent="0.25">
      <c r="B617" s="18" t="s">
        <v>32</v>
      </c>
      <c r="C617" s="15"/>
      <c r="D617" s="15"/>
      <c r="E617" s="19"/>
      <c r="F617" s="17"/>
      <c r="G617" s="13"/>
      <c r="H617" s="13"/>
      <c r="I617" s="13"/>
      <c r="J617" s="13"/>
    </row>
    <row r="618" spans="2:11" x14ac:dyDescent="0.25">
      <c r="B618" s="52" t="str">
        <f>IF(K618=0,"",K618)</f>
        <v/>
      </c>
      <c r="C618" s="53"/>
      <c r="D618" s="53"/>
      <c r="E618" s="53"/>
      <c r="F618" s="65"/>
      <c r="G618" s="13"/>
      <c r="H618" s="13"/>
      <c r="I618" s="30"/>
      <c r="J618" s="30"/>
      <c r="K618" s="14">
        <f>'Players Rating Data'!E20</f>
        <v>0</v>
      </c>
    </row>
    <row r="619" spans="2:11" x14ac:dyDescent="0.25">
      <c r="B619" s="13"/>
      <c r="C619" s="13"/>
      <c r="D619" s="13"/>
      <c r="E619" s="13"/>
      <c r="F619" s="13"/>
      <c r="G619" s="13"/>
      <c r="H619" s="13"/>
      <c r="I619" s="13"/>
      <c r="J619" s="13"/>
    </row>
    <row r="620" spans="2:11" x14ac:dyDescent="0.25">
      <c r="B620" s="62" t="s">
        <v>1</v>
      </c>
      <c r="C620" s="63"/>
      <c r="D620" s="64"/>
      <c r="E620" s="25" t="s">
        <v>17</v>
      </c>
      <c r="F620" s="26">
        <f>'Players Rating Data'!F20</f>
        <v>0</v>
      </c>
      <c r="G620" s="13"/>
      <c r="H620" s="13"/>
      <c r="I620" s="13"/>
      <c r="J620" s="13"/>
    </row>
    <row r="621" spans="2:11" x14ac:dyDescent="0.25">
      <c r="B621" s="49" t="s">
        <v>26</v>
      </c>
      <c r="C621" s="50"/>
      <c r="D621" s="51"/>
      <c r="E621" s="56" t="e">
        <f>VLOOKUP(F620,'Players Rating Data'!$X$1:$Y$6,2,FALSE)</f>
        <v>#N/A</v>
      </c>
      <c r="F621" s="57"/>
      <c r="G621" s="13"/>
      <c r="H621" s="13"/>
      <c r="I621" s="13"/>
      <c r="J621" s="13"/>
    </row>
    <row r="622" spans="2:11" ht="45.75" x14ac:dyDescent="0.25">
      <c r="B622" s="58" t="str">
        <f>$I$19</f>
        <v>· Moving to the ball.
· Calling for the ball, when necessary.
· Using cross-over steps when running backwards.
· Catching the ball in the webbing of your glove.</v>
      </c>
      <c r="C622" s="61"/>
      <c r="D622" s="58" t="str">
        <f>$J$19</f>
        <v>· Squeezing your glove after catching the ball.
· Ready with your throwing hand in case the ball rolls or pops out of the glove.
· Balanced and ready to throw ball after catching it.</v>
      </c>
      <c r="E622" s="60"/>
      <c r="F622" s="61"/>
      <c r="G622" s="13"/>
      <c r="H622" s="13"/>
      <c r="I622" s="20" t="str">
        <f>'Players Rating Data'!$F$29</f>
        <v>· Moving to the ball.
· Calling for the ball, when necessary.
· Using cross-over steps when running backwards.
· Catching the ball in the webbing of your glove.</v>
      </c>
      <c r="J622" s="27" t="str">
        <f>'Players Rating Data'!$F$30</f>
        <v>· Squeezing your glove after catching the ball.
· Ready with your throwing hand in case the ball rolls or pops out of the glove.
· Balanced and ready to throw ball after catching it.</v>
      </c>
    </row>
    <row r="623" spans="2:11" ht="6.95" customHeight="1" x14ac:dyDescent="0.25">
      <c r="B623" s="1"/>
      <c r="C623" s="1"/>
      <c r="D623" s="1"/>
      <c r="E623" s="1"/>
      <c r="F623" s="1"/>
      <c r="G623" s="13"/>
      <c r="H623" s="13"/>
      <c r="I623" s="13"/>
      <c r="J623" s="13"/>
    </row>
    <row r="624" spans="2:11" x14ac:dyDescent="0.25">
      <c r="B624" s="18" t="str">
        <f>B617</f>
        <v>Coach/Instructor Comments</v>
      </c>
      <c r="C624" s="15"/>
      <c r="D624" s="15"/>
      <c r="E624" s="19"/>
      <c r="F624" s="17"/>
      <c r="G624" s="13"/>
      <c r="H624" s="13"/>
      <c r="I624" s="13"/>
      <c r="J624" s="13"/>
    </row>
    <row r="625" spans="2:11" x14ac:dyDescent="0.25">
      <c r="B625" s="52" t="str">
        <f>IF(K625=0,"",K625)</f>
        <v/>
      </c>
      <c r="C625" s="53"/>
      <c r="D625" s="53"/>
      <c r="E625" s="53"/>
      <c r="F625" s="65"/>
      <c r="G625" s="13"/>
      <c r="H625" s="13"/>
      <c r="I625" s="14"/>
      <c r="J625" s="13"/>
      <c r="K625" s="14">
        <f>'Players Rating Data'!G20</f>
        <v>0</v>
      </c>
    </row>
    <row r="626" spans="2:11" x14ac:dyDescent="0.25">
      <c r="B626" s="13"/>
      <c r="C626" s="13"/>
      <c r="D626" s="13"/>
      <c r="E626" s="13"/>
      <c r="F626" s="13"/>
      <c r="G626" s="13"/>
      <c r="H626" s="13"/>
      <c r="I626" s="13"/>
      <c r="J626" s="13"/>
    </row>
    <row r="627" spans="2:11" x14ac:dyDescent="0.25">
      <c r="B627" s="62" t="s">
        <v>2</v>
      </c>
      <c r="C627" s="63"/>
      <c r="D627" s="64"/>
      <c r="E627" s="25" t="s">
        <v>17</v>
      </c>
      <c r="F627" s="26">
        <f>'Players Rating Data'!H20</f>
        <v>0</v>
      </c>
      <c r="G627" s="13"/>
      <c r="H627" s="13"/>
      <c r="I627" s="13"/>
      <c r="J627" s="13"/>
    </row>
    <row r="628" spans="2:11" x14ac:dyDescent="0.25">
      <c r="B628" s="49" t="s">
        <v>27</v>
      </c>
      <c r="C628" s="50"/>
      <c r="D628" s="51"/>
      <c r="E628" s="56" t="e">
        <f>VLOOKUP(F627,'Players Rating Data'!$X$1:$Y$6,2,FALSE)</f>
        <v>#N/A</v>
      </c>
      <c r="F628" s="57"/>
      <c r="G628" s="13"/>
      <c r="H628" s="13"/>
      <c r="I628" s="13"/>
      <c r="J628" s="13"/>
    </row>
    <row r="629" spans="2:11" ht="45.75" x14ac:dyDescent="0.25">
      <c r="B629" s="58" t="str">
        <f>$I$26</f>
        <v>· Starting in the ready position.
· Moving to the ball quickly.
· Keeping the ball in front of you.
· Not letting the ball get past you.</v>
      </c>
      <c r="C629" s="61"/>
      <c r="D629" s="58" t="str">
        <f>$J$26</f>
        <v>· Using both hands to trap the ball.
· Making the right play.
· Not rushing your throws.
· Making a strong and accurate throw.</v>
      </c>
      <c r="E629" s="60"/>
      <c r="F629" s="61"/>
      <c r="G629" s="13"/>
      <c r="H629" s="13"/>
      <c r="I629" s="20" t="str">
        <f>'Players Rating Data'!$H$29</f>
        <v>· Starting in the ready position.
· Moving to the ball quickly.
· Keeping the ball in front of you.
· Not letting the ball get past you.</v>
      </c>
      <c r="J629" s="27" t="str">
        <f>'Players Rating Data'!$H$30</f>
        <v>· Using both hands to trap the ball.
· Making the right play.
· Not rushing your throws.
· Making a strong and accurate throw.</v>
      </c>
    </row>
    <row r="630" spans="2:11" ht="6.95" customHeight="1" x14ac:dyDescent="0.25">
      <c r="B630" s="1"/>
      <c r="C630" s="1"/>
      <c r="D630" s="1"/>
      <c r="E630" s="1"/>
      <c r="F630" s="1"/>
      <c r="G630" s="13"/>
      <c r="H630" s="13"/>
      <c r="I630" s="13"/>
      <c r="J630" s="13"/>
    </row>
    <row r="631" spans="2:11" x14ac:dyDescent="0.25">
      <c r="B631" s="18" t="str">
        <f>B624</f>
        <v>Coach/Instructor Comments</v>
      </c>
      <c r="C631" s="15"/>
      <c r="D631" s="15"/>
      <c r="E631" s="19"/>
      <c r="F631" s="17"/>
      <c r="G631" s="13"/>
      <c r="H631" s="13"/>
      <c r="I631" s="13"/>
      <c r="J631" s="13"/>
    </row>
    <row r="632" spans="2:11" x14ac:dyDescent="0.25">
      <c r="B632" s="52" t="str">
        <f>IF(K632=0,"",K632)</f>
        <v/>
      </c>
      <c r="C632" s="53"/>
      <c r="D632" s="53"/>
      <c r="E632" s="53"/>
      <c r="F632" s="65"/>
      <c r="G632" s="13"/>
      <c r="H632" s="13"/>
      <c r="I632" s="13"/>
      <c r="J632" s="13"/>
      <c r="K632" s="14">
        <f>'Players Rating Data'!I20</f>
        <v>0</v>
      </c>
    </row>
    <row r="633" spans="2:11" x14ac:dyDescent="0.25">
      <c r="B633" s="13"/>
      <c r="C633" s="13"/>
      <c r="D633" s="13"/>
      <c r="E633" s="13"/>
      <c r="F633" s="13"/>
      <c r="G633" s="13"/>
      <c r="H633" s="13"/>
      <c r="I633" s="13"/>
      <c r="J633" s="13"/>
    </row>
    <row r="634" spans="2:11" x14ac:dyDescent="0.25">
      <c r="B634" s="62" t="s">
        <v>3</v>
      </c>
      <c r="C634" s="63"/>
      <c r="D634" s="64"/>
      <c r="E634" s="25" t="s">
        <v>17</v>
      </c>
      <c r="F634" s="26">
        <f>'Players Rating Data'!J20</f>
        <v>0</v>
      </c>
      <c r="G634" s="13"/>
      <c r="H634" s="13"/>
      <c r="I634" s="13"/>
      <c r="J634" s="13"/>
    </row>
    <row r="635" spans="2:11" x14ac:dyDescent="0.25">
      <c r="B635" s="49" t="s">
        <v>38</v>
      </c>
      <c r="C635" s="50"/>
      <c r="D635" s="51"/>
      <c r="E635" s="56" t="e">
        <f>VLOOKUP(F634,'Players Rating Data'!$X$1:$Y$6,2,FALSE)</f>
        <v>#N/A</v>
      </c>
      <c r="F635" s="57"/>
      <c r="G635" s="13"/>
      <c r="H635" s="13"/>
      <c r="I635" s="13"/>
      <c r="J635" s="13"/>
    </row>
    <row r="636" spans="2:11" ht="68.25" x14ac:dyDescent="0.25">
      <c r="B636" s="58" t="str">
        <f>$I$33</f>
        <v>· Being ready for the pitch.
· Being aggressive and not waiting for a walk.
· Hitting the ball solidly.
· Being disciplined to only swing at good pitches.
· Making adjustments, when necessary, depending on the count, the number of outs, and the runners on base.</v>
      </c>
      <c r="C636" s="61"/>
      <c r="D636" s="58" t="str">
        <f>$J$33</f>
        <v>· Making a full swing in most at bats.
· Stepping towards the pitcher.
· Keeping your head still and eyes on ball.
· Hitting the ball in front of your stance.</v>
      </c>
      <c r="E636" s="60"/>
      <c r="F636" s="61"/>
      <c r="G636" s="13"/>
      <c r="H636" s="13"/>
      <c r="I636"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636" s="27" t="str">
        <f>'Players Rating Data'!$J$30</f>
        <v>· Making a full swing in most at bats.
· Stepping towards the pitcher.
· Keeping your head still and eyes on ball.
· Hitting the ball in front of your stance.</v>
      </c>
    </row>
    <row r="637" spans="2:11" ht="6.95" customHeight="1" x14ac:dyDescent="0.25">
      <c r="B637" s="1"/>
      <c r="C637" s="1"/>
      <c r="D637" s="1"/>
      <c r="E637" s="1"/>
      <c r="F637" s="1"/>
      <c r="G637" s="13"/>
      <c r="H637" s="13"/>
      <c r="I637" s="13"/>
      <c r="J637" s="13"/>
    </row>
    <row r="638" spans="2:11" x14ac:dyDescent="0.25">
      <c r="B638" s="18" t="str">
        <f>B617</f>
        <v>Coach/Instructor Comments</v>
      </c>
      <c r="C638" s="15"/>
      <c r="D638" s="15"/>
      <c r="E638" s="19"/>
      <c r="F638" s="17"/>
      <c r="G638" s="13"/>
      <c r="H638" s="13"/>
      <c r="I638" s="13"/>
      <c r="J638" s="13"/>
    </row>
    <row r="639" spans="2:11" x14ac:dyDescent="0.25">
      <c r="B639" s="52" t="str">
        <f>IF(K639=0,"",K639)</f>
        <v/>
      </c>
      <c r="C639" s="53"/>
      <c r="D639" s="53"/>
      <c r="E639" s="53"/>
      <c r="F639" s="65"/>
      <c r="G639" s="13"/>
      <c r="H639" s="13"/>
      <c r="I639" s="13"/>
      <c r="J639" s="13"/>
      <c r="K639" s="14">
        <f>'Players Rating Data'!K20</f>
        <v>0</v>
      </c>
    </row>
    <row r="640" spans="2:11" x14ac:dyDescent="0.25">
      <c r="B640" s="13"/>
      <c r="C640" s="13"/>
      <c r="D640" s="13"/>
      <c r="E640" s="13"/>
      <c r="F640" s="13"/>
      <c r="G640" s="13"/>
      <c r="H640" s="13"/>
      <c r="I640" s="13"/>
      <c r="J640" s="13"/>
    </row>
    <row r="641" spans="2:11" x14ac:dyDescent="0.25">
      <c r="B641" s="13"/>
      <c r="C641" s="13"/>
      <c r="D641" s="13"/>
      <c r="E641" s="13"/>
      <c r="F641" s="13"/>
      <c r="G641" s="13"/>
      <c r="H641" s="13"/>
      <c r="I641" s="13"/>
      <c r="J641" s="13"/>
    </row>
    <row r="642" spans="2:11" x14ac:dyDescent="0.25">
      <c r="B642" s="13"/>
      <c r="C642" s="13"/>
      <c r="D642" s="13"/>
      <c r="E642" s="13"/>
      <c r="F642" s="13"/>
      <c r="G642" s="13"/>
      <c r="H642" s="13"/>
      <c r="I642" s="13"/>
      <c r="J642" s="13"/>
    </row>
    <row r="643" spans="2:11" x14ac:dyDescent="0.25">
      <c r="B643" s="13"/>
      <c r="C643" s="13"/>
      <c r="D643" s="13"/>
      <c r="E643" s="13"/>
      <c r="F643" s="13"/>
      <c r="G643" s="13"/>
      <c r="H643" s="13"/>
      <c r="I643" s="13"/>
      <c r="J643" s="13"/>
    </row>
    <row r="644" spans="2:11" x14ac:dyDescent="0.25">
      <c r="B644" s="13"/>
      <c r="C644" s="13"/>
      <c r="D644" s="13"/>
      <c r="E644" s="13"/>
      <c r="F644" s="13"/>
      <c r="G644" s="13"/>
      <c r="H644" s="13"/>
      <c r="I644" s="13"/>
      <c r="J644" s="13"/>
    </row>
    <row r="645" spans="2:11" x14ac:dyDescent="0.25">
      <c r="B645" s="13"/>
      <c r="C645" s="13"/>
      <c r="D645" s="13"/>
      <c r="E645" s="13"/>
      <c r="F645" s="13"/>
      <c r="G645" s="13"/>
      <c r="H645" s="13"/>
      <c r="I645" s="13"/>
      <c r="J645" s="13"/>
    </row>
    <row r="646" spans="2:11" ht="21" x14ac:dyDescent="0.35">
      <c r="B646" s="13"/>
      <c r="C646" s="67" t="s">
        <v>53</v>
      </c>
      <c r="D646" s="67"/>
      <c r="E646" s="13"/>
      <c r="F646" s="13"/>
      <c r="G646" s="13"/>
      <c r="H646" s="13"/>
      <c r="I646" s="13"/>
      <c r="J646" s="13"/>
    </row>
    <row r="647" spans="2:11" x14ac:dyDescent="0.25">
      <c r="B647" s="13"/>
      <c r="C647" s="13"/>
      <c r="D647" s="13"/>
      <c r="E647" s="13"/>
      <c r="F647" s="13"/>
      <c r="G647" s="13"/>
      <c r="H647" s="13"/>
      <c r="I647" s="13"/>
      <c r="J647" s="13"/>
    </row>
    <row r="648" spans="2:11" x14ac:dyDescent="0.25">
      <c r="B648" s="62" t="s">
        <v>4</v>
      </c>
      <c r="C648" s="63"/>
      <c r="D648" s="64"/>
      <c r="E648" s="25" t="s">
        <v>17</v>
      </c>
      <c r="F648" s="26">
        <f>'Players Rating Data'!L20</f>
        <v>0</v>
      </c>
      <c r="G648" s="13"/>
      <c r="H648" s="13"/>
      <c r="I648" s="13"/>
      <c r="J648" s="13"/>
    </row>
    <row r="649" spans="2:11" x14ac:dyDescent="0.25">
      <c r="B649" s="49" t="s">
        <v>39</v>
      </c>
      <c r="C649" s="50"/>
      <c r="D649" s="51"/>
      <c r="E649" s="56" t="e">
        <f>VLOOKUP(F648,'Players Rating Data'!$X$1:$Y$6,2,FALSE)</f>
        <v>#N/A</v>
      </c>
      <c r="F649" s="57"/>
      <c r="G649" s="13"/>
      <c r="H649" s="13"/>
      <c r="I649" s="13"/>
      <c r="J649" s="13"/>
    </row>
    <row r="650" spans="2:11" ht="45.75" x14ac:dyDescent="0.25">
      <c r="B650" s="58" t="str">
        <f>$I$47</f>
        <v>· Hitting the ball hard and to the outfield in the air.
· Hitting the ball to left (righties) or right (lefties) field.
· Being aggressive.
· Being disciplined to only swing at good pitches.</v>
      </c>
      <c r="C650" s="61"/>
      <c r="D650" s="58" t="str">
        <f>$J$47</f>
        <v>· Making a full swing in most at bats.
· Stepping towards the pitcher.
· Keeping your head still and eyes on ball.
· Hitting the ball in front of your stance.</v>
      </c>
      <c r="E650" s="60"/>
      <c r="F650" s="61"/>
      <c r="G650" s="13"/>
      <c r="H650" s="13"/>
      <c r="I650" s="20" t="str">
        <f>'Players Rating Data'!$L$29</f>
        <v>· Hitting the ball hard and to the outfield in the air.
· Hitting the ball to left (righties) or right (lefties) field.
· Being aggressive.
· Being disciplined to only swing at good pitches.</v>
      </c>
      <c r="J650" s="27" t="str">
        <f>'Players Rating Data'!$L$30</f>
        <v>· Making a full swing in most at bats.
· Stepping towards the pitcher.
· Keeping your head still and eyes on ball.
· Hitting the ball in front of your stance.</v>
      </c>
    </row>
    <row r="651" spans="2:11" ht="6.95" customHeight="1" x14ac:dyDescent="0.25">
      <c r="B651" s="1"/>
      <c r="C651" s="1"/>
      <c r="D651" s="1"/>
      <c r="E651" s="1"/>
      <c r="F651" s="1"/>
      <c r="G651" s="13"/>
      <c r="H651" s="13"/>
      <c r="I651" s="13"/>
      <c r="J651" s="13"/>
    </row>
    <row r="652" spans="2:11" x14ac:dyDescent="0.25">
      <c r="B652" s="18" t="str">
        <f>B617</f>
        <v>Coach/Instructor Comments</v>
      </c>
      <c r="C652" s="15"/>
      <c r="D652" s="15"/>
      <c r="E652" s="19"/>
      <c r="F652" s="17"/>
      <c r="G652" s="13"/>
      <c r="H652" s="13"/>
      <c r="I652" s="13"/>
      <c r="J652" s="13"/>
    </row>
    <row r="653" spans="2:11" x14ac:dyDescent="0.25">
      <c r="B653" s="52" t="str">
        <f>IF(K653=0,"",K653)</f>
        <v/>
      </c>
      <c r="C653" s="53"/>
      <c r="D653" s="53"/>
      <c r="E653" s="53"/>
      <c r="F653" s="65"/>
      <c r="G653" s="13"/>
      <c r="H653" s="13"/>
      <c r="I653" s="13"/>
      <c r="J653" s="13"/>
      <c r="K653" s="14">
        <f>'Players Rating Data'!M20</f>
        <v>0</v>
      </c>
    </row>
    <row r="654" spans="2:11" x14ac:dyDescent="0.25">
      <c r="B654" s="13"/>
      <c r="C654" s="13"/>
      <c r="D654" s="13"/>
      <c r="E654" s="13"/>
      <c r="F654" s="13"/>
      <c r="G654" s="13"/>
      <c r="H654" s="13"/>
      <c r="I654" s="13"/>
      <c r="J654" s="13"/>
    </row>
    <row r="655" spans="2:11" x14ac:dyDescent="0.25">
      <c r="B655" s="62" t="s">
        <v>5</v>
      </c>
      <c r="C655" s="63"/>
      <c r="D655" s="64"/>
      <c r="E655" s="25" t="s">
        <v>17</v>
      </c>
      <c r="F655" s="26">
        <f>'Players Rating Data'!N20</f>
        <v>0</v>
      </c>
      <c r="G655" s="13"/>
      <c r="H655" s="13"/>
      <c r="I655" s="13"/>
      <c r="J655" s="13"/>
    </row>
    <row r="656" spans="2:11" x14ac:dyDescent="0.25">
      <c r="B656" s="49" t="s">
        <v>40</v>
      </c>
      <c r="C656" s="50"/>
      <c r="D656" s="51"/>
      <c r="E656" s="56" t="e">
        <f>VLOOKUP(F655,'Players Rating Data'!$X$1:$Y$6,2,FALSE)</f>
        <v>#N/A</v>
      </c>
      <c r="F656" s="57"/>
      <c r="G656" s="13"/>
      <c r="H656" s="13"/>
      <c r="I656" s="13"/>
      <c r="J656" s="13"/>
    </row>
    <row r="657" spans="2:11" ht="34.5" x14ac:dyDescent="0.25">
      <c r="B657" s="58" t="str">
        <f>$I$54</f>
        <v>· Knowing where the play is and letting your teammates know too.
· Asking questions to help clarify your understanding of how you or your teammates need to play.</v>
      </c>
      <c r="C657" s="61"/>
      <c r="D657" s="58" t="str">
        <f>$J$54</f>
        <v>· Asking questions about the rules to better your understanding and to help your team.
· Making suggestions to the coaches.</v>
      </c>
      <c r="E657" s="60"/>
      <c r="F657" s="61"/>
      <c r="G657" s="13"/>
      <c r="H657" s="13"/>
      <c r="I657" s="20" t="str">
        <f>'Players Rating Data'!$N$29</f>
        <v>· Knowing where the play is and letting your teammates know too.
· Asking questions to help clarify your understanding of how you or your teammates need to play.</v>
      </c>
      <c r="J657" s="27" t="str">
        <f>'Players Rating Data'!$N$30</f>
        <v>· Asking questions about the rules to better your understanding and to help your team.
· Making suggestions to the coaches.</v>
      </c>
    </row>
    <row r="658" spans="2:11" ht="6.95" customHeight="1" x14ac:dyDescent="0.25">
      <c r="B658" s="1"/>
      <c r="C658" s="1"/>
      <c r="D658" s="1"/>
      <c r="E658" s="1"/>
      <c r="F658" s="1"/>
      <c r="G658" s="13"/>
      <c r="H658" s="13"/>
      <c r="I658" s="13"/>
      <c r="J658" s="13"/>
    </row>
    <row r="659" spans="2:11" x14ac:dyDescent="0.25">
      <c r="B659" s="18" t="str">
        <f>B617</f>
        <v>Coach/Instructor Comments</v>
      </c>
      <c r="C659" s="15"/>
      <c r="D659" s="15"/>
      <c r="E659" s="19"/>
      <c r="F659" s="17"/>
      <c r="G659" s="13"/>
      <c r="H659" s="13"/>
      <c r="I659" s="13"/>
      <c r="J659" s="13"/>
    </row>
    <row r="660" spans="2:11" x14ac:dyDescent="0.25">
      <c r="B660" s="52" t="str">
        <f>IF(K660=0,"",K660)</f>
        <v/>
      </c>
      <c r="C660" s="53"/>
      <c r="D660" s="53"/>
      <c r="E660" s="53"/>
      <c r="F660" s="65"/>
      <c r="G660" s="13"/>
      <c r="H660" s="13"/>
      <c r="I660" s="13"/>
      <c r="J660" s="13"/>
      <c r="K660" s="14">
        <f>'Players Rating Data'!O20</f>
        <v>0</v>
      </c>
    </row>
    <row r="661" spans="2:11" x14ac:dyDescent="0.25">
      <c r="B661" s="13"/>
      <c r="C661" s="13"/>
      <c r="D661" s="13"/>
      <c r="E661" s="13"/>
      <c r="F661" s="13"/>
      <c r="G661" s="13"/>
      <c r="H661" s="13"/>
      <c r="I661" s="13"/>
      <c r="J661" s="13"/>
    </row>
    <row r="662" spans="2:11" x14ac:dyDescent="0.25">
      <c r="B662" s="62" t="s">
        <v>41</v>
      </c>
      <c r="C662" s="63"/>
      <c r="D662" s="64"/>
      <c r="E662" s="25" t="s">
        <v>17</v>
      </c>
      <c r="F662" s="26">
        <f>'Players Rating Data'!P20</f>
        <v>0</v>
      </c>
      <c r="G662" s="13"/>
      <c r="H662" s="13"/>
      <c r="I662" s="13"/>
      <c r="J662" s="13"/>
    </row>
    <row r="663" spans="2:11" x14ac:dyDescent="0.25">
      <c r="B663" s="49" t="s">
        <v>43</v>
      </c>
      <c r="C663" s="50"/>
      <c r="D663" s="51"/>
      <c r="E663" s="56" t="e">
        <f>VLOOKUP(F662,'Players Rating Data'!$X$1:$Y$6,2,FALSE)</f>
        <v>#N/A</v>
      </c>
      <c r="F663" s="57"/>
      <c r="G663" s="13"/>
      <c r="H663" s="13"/>
      <c r="I663" s="13"/>
      <c r="J663" s="13"/>
    </row>
    <row r="664" spans="2:11" ht="45.75" x14ac:dyDescent="0.25">
      <c r="B664" s="58" t="str">
        <f>$I$61</f>
        <v>· Trying to stay positive when you have a bad play or your team gets behind.
· Helping your teammates and coaches.
· Listening and respecting your coaches.</v>
      </c>
      <c r="C664" s="61"/>
      <c r="D664" s="58" t="str">
        <f>$J$61</f>
        <v>· Encouraging your teammates.
· Being a leader.
· Showing good sportsmanship.
· Respecting the other team and the umpires.</v>
      </c>
      <c r="E664" s="60"/>
      <c r="F664" s="61"/>
      <c r="G664" s="13"/>
      <c r="H664" s="13"/>
      <c r="I664" s="20" t="str">
        <f>'Players Rating Data'!$P$29</f>
        <v>· Trying to stay positive when you have a bad play or your team gets behind.
· Helping your teammates and coaches.
· Listening and respecting your coaches.</v>
      </c>
      <c r="J664" s="27" t="str">
        <f>'Players Rating Data'!$P$30</f>
        <v>· Encouraging your teammates.
· Being a leader.
· Showing good sportsmanship.
· Respecting the other team and the umpires.</v>
      </c>
    </row>
    <row r="665" spans="2:11" ht="6.95" customHeight="1" x14ac:dyDescent="0.25">
      <c r="B665" s="1"/>
      <c r="C665" s="1"/>
      <c r="D665" s="1"/>
      <c r="E665" s="1"/>
      <c r="F665" s="1"/>
      <c r="G665" s="13"/>
      <c r="H665" s="13"/>
      <c r="I665" s="13"/>
      <c r="J665" s="13"/>
    </row>
    <row r="666" spans="2:11" x14ac:dyDescent="0.25">
      <c r="B666" s="18" t="str">
        <f>B617</f>
        <v>Coach/Instructor Comments</v>
      </c>
      <c r="C666" s="15"/>
      <c r="D666" s="15"/>
      <c r="E666" s="19"/>
      <c r="F666" s="17"/>
      <c r="G666" s="13"/>
      <c r="H666" s="13"/>
      <c r="I666" s="13"/>
      <c r="J666" s="13"/>
    </row>
    <row r="667" spans="2:11" x14ac:dyDescent="0.25">
      <c r="B667" s="52" t="str">
        <f>IF(K667=0,"",K667)</f>
        <v/>
      </c>
      <c r="C667" s="53"/>
      <c r="D667" s="53"/>
      <c r="E667" s="53"/>
      <c r="F667" s="65"/>
      <c r="G667" s="13"/>
      <c r="H667" s="13"/>
      <c r="I667" s="13"/>
      <c r="J667" s="13"/>
      <c r="K667" s="14">
        <f>'Players Rating Data'!Q20</f>
        <v>0</v>
      </c>
    </row>
    <row r="668" spans="2:11" x14ac:dyDescent="0.25">
      <c r="B668" s="13"/>
      <c r="C668" s="13"/>
      <c r="D668" s="13"/>
      <c r="E668" s="13"/>
      <c r="F668" s="13"/>
      <c r="G668" s="13"/>
      <c r="H668" s="13"/>
      <c r="I668" s="13"/>
      <c r="J668" s="13"/>
    </row>
    <row r="669" spans="2:11" x14ac:dyDescent="0.25">
      <c r="B669" s="68" t="s">
        <v>14</v>
      </c>
      <c r="C669" s="69"/>
      <c r="D669" s="69"/>
      <c r="E669" s="69"/>
      <c r="F669" s="70"/>
      <c r="G669" s="13"/>
      <c r="H669" s="13"/>
      <c r="I669" s="13"/>
      <c r="J669" s="13"/>
    </row>
    <row r="670" spans="2:11" x14ac:dyDescent="0.25">
      <c r="B670" s="71" t="str">
        <f>IF(K670=0,"",K670)</f>
        <v/>
      </c>
      <c r="C670" s="72"/>
      <c r="D670" s="72"/>
      <c r="E670" s="72"/>
      <c r="F670" s="73"/>
      <c r="G670" s="13"/>
      <c r="H670" s="13"/>
      <c r="I670" s="13"/>
      <c r="J670" s="13"/>
      <c r="K670" s="14">
        <f>'Players Rating Data'!R20</f>
        <v>0</v>
      </c>
    </row>
    <row r="671" spans="2:11" x14ac:dyDescent="0.25">
      <c r="B671" s="13"/>
      <c r="C671" s="13"/>
      <c r="D671" s="13"/>
      <c r="E671" s="13"/>
      <c r="F671" s="13"/>
      <c r="G671" s="13"/>
      <c r="H671" s="13"/>
      <c r="I671" s="13"/>
      <c r="J671" s="13"/>
    </row>
    <row r="672" spans="2:11" x14ac:dyDescent="0.25">
      <c r="B672" s="13"/>
      <c r="C672" s="13"/>
      <c r="D672" s="13"/>
      <c r="E672" s="13"/>
      <c r="F672" s="13"/>
      <c r="G672" s="13"/>
      <c r="H672" s="13"/>
      <c r="I672" s="13"/>
      <c r="J672" s="13"/>
    </row>
    <row r="673" spans="2:10" x14ac:dyDescent="0.25">
      <c r="B673" s="13"/>
      <c r="C673" s="13"/>
      <c r="D673" s="13"/>
      <c r="E673" s="13"/>
      <c r="F673" s="13"/>
      <c r="G673" s="13"/>
      <c r="H673" s="13"/>
      <c r="I673" s="13"/>
      <c r="J673" s="13"/>
    </row>
    <row r="674" spans="2:10" x14ac:dyDescent="0.25">
      <c r="B674" s="13"/>
      <c r="C674" s="13"/>
      <c r="D674" s="13"/>
      <c r="E674" s="13"/>
      <c r="F674" s="13"/>
      <c r="G674" s="13"/>
      <c r="H674" s="13"/>
      <c r="I674" s="13"/>
      <c r="J674" s="13"/>
    </row>
    <row r="675" spans="2:10" x14ac:dyDescent="0.25">
      <c r="B675" s="13"/>
      <c r="C675" s="13"/>
      <c r="D675" s="13"/>
      <c r="E675" s="13"/>
      <c r="F675" s="13"/>
      <c r="G675" s="13"/>
      <c r="H675" s="13"/>
      <c r="I675" s="13"/>
      <c r="J675" s="13"/>
    </row>
    <row r="676" spans="2:10" x14ac:dyDescent="0.25">
      <c r="B676" s="13"/>
      <c r="C676" s="13"/>
      <c r="D676" s="13"/>
      <c r="E676" s="13"/>
      <c r="F676" s="13"/>
      <c r="G676" s="13"/>
      <c r="H676" s="13"/>
      <c r="I676" s="13"/>
      <c r="J676" s="13"/>
    </row>
    <row r="677" spans="2:10" x14ac:dyDescent="0.25">
      <c r="B677" s="13"/>
      <c r="C677" s="13"/>
      <c r="D677" s="13"/>
      <c r="E677" s="13"/>
      <c r="F677" s="13"/>
      <c r="G677" s="13"/>
      <c r="H677" s="13"/>
      <c r="I677" s="13"/>
      <c r="J677" s="13"/>
    </row>
    <row r="678" spans="2:10" x14ac:dyDescent="0.25">
      <c r="B678" s="13"/>
      <c r="C678" s="13"/>
      <c r="D678" s="13"/>
      <c r="E678" s="13"/>
      <c r="F678" s="13"/>
      <c r="G678" s="13"/>
      <c r="H678" s="13"/>
      <c r="I678" s="13"/>
      <c r="J678" s="13"/>
    </row>
    <row r="679" spans="2:10" x14ac:dyDescent="0.25">
      <c r="B679" s="13"/>
      <c r="C679" s="13"/>
      <c r="D679" s="13"/>
      <c r="E679" s="13"/>
      <c r="F679" s="13"/>
      <c r="G679" s="13"/>
      <c r="H679" s="13"/>
      <c r="I679" s="13"/>
      <c r="J679" s="13"/>
    </row>
    <row r="680" spans="2:10" x14ac:dyDescent="0.25">
      <c r="B680" s="13"/>
      <c r="C680" s="13"/>
      <c r="D680" s="13"/>
      <c r="E680" s="13"/>
      <c r="F680" s="13"/>
      <c r="G680" s="13"/>
      <c r="H680" s="13"/>
      <c r="I680" s="13"/>
      <c r="J680" s="13"/>
    </row>
    <row r="681" spans="2:10" x14ac:dyDescent="0.25">
      <c r="B681" s="13"/>
      <c r="C681" s="13"/>
      <c r="D681" s="13"/>
      <c r="E681" s="13"/>
      <c r="F681" s="13"/>
      <c r="G681" s="13"/>
      <c r="H681" s="13"/>
      <c r="I681" s="13"/>
      <c r="J681" s="13"/>
    </row>
    <row r="682" spans="2:10" x14ac:dyDescent="0.25">
      <c r="B682" s="13"/>
      <c r="C682" s="13"/>
      <c r="D682" s="13"/>
      <c r="E682" s="13"/>
      <c r="F682" s="13"/>
      <c r="G682" s="13"/>
      <c r="H682" s="13"/>
      <c r="I682" s="13"/>
      <c r="J682" s="13"/>
    </row>
    <row r="683" spans="2:10" x14ac:dyDescent="0.25">
      <c r="B683" s="21" t="s">
        <v>16</v>
      </c>
      <c r="C683" s="22">
        <f>'Players Rating Data'!B21</f>
        <v>0</v>
      </c>
      <c r="D683" s="22"/>
      <c r="E683" s="74">
        <f ca="1">NOW()</f>
        <v>43113.777292013889</v>
      </c>
      <c r="F683" s="74"/>
      <c r="G683" s="13"/>
      <c r="H683" s="13"/>
      <c r="I683" s="13"/>
      <c r="J683" s="13"/>
    </row>
    <row r="684" spans="2:10" x14ac:dyDescent="0.25">
      <c r="B684" s="21" t="s">
        <v>31</v>
      </c>
      <c r="C684" s="24" t="str">
        <f>C6</f>
        <v>Head Coach's Name, Assistant Coaches' Names</v>
      </c>
      <c r="D684" s="24"/>
      <c r="E684" s="23"/>
      <c r="F684" s="23"/>
      <c r="G684" s="13"/>
      <c r="H684" s="13"/>
      <c r="I684" s="13"/>
      <c r="J684" s="13"/>
    </row>
    <row r="685" spans="2:10" x14ac:dyDescent="0.25">
      <c r="B685" s="13"/>
      <c r="C685" s="13"/>
      <c r="D685" s="13"/>
      <c r="E685" s="13"/>
      <c r="F685" s="13"/>
      <c r="G685" s="13"/>
      <c r="H685" s="13"/>
      <c r="I685" s="13"/>
      <c r="J685" s="13"/>
    </row>
    <row r="686" spans="2:10" x14ac:dyDescent="0.25">
      <c r="B686" s="13"/>
      <c r="C686" s="13"/>
      <c r="D686" s="13"/>
      <c r="E686" s="13"/>
      <c r="F686" s="13"/>
      <c r="G686" s="13"/>
      <c r="H686" s="13"/>
      <c r="I686" s="13"/>
      <c r="J686" s="13"/>
    </row>
    <row r="687" spans="2:10" x14ac:dyDescent="0.25">
      <c r="B687" s="13"/>
      <c r="C687" s="13"/>
      <c r="D687" s="13"/>
      <c r="E687" s="13"/>
      <c r="F687" s="13"/>
      <c r="G687" s="13"/>
      <c r="H687" s="13"/>
      <c r="I687" s="13"/>
      <c r="J687" s="13"/>
    </row>
    <row r="688" spans="2:10" x14ac:dyDescent="0.25">
      <c r="B688" s="62" t="s">
        <v>0</v>
      </c>
      <c r="C688" s="63"/>
      <c r="D688" s="64"/>
      <c r="E688" s="25" t="s">
        <v>17</v>
      </c>
      <c r="F688" s="26">
        <f>'Players Rating Data'!D21</f>
        <v>0</v>
      </c>
      <c r="G688" s="13"/>
      <c r="H688" s="13"/>
      <c r="I688" s="13"/>
      <c r="J688" s="13"/>
    </row>
    <row r="689" spans="2:11" x14ac:dyDescent="0.25">
      <c r="B689" s="49" t="s">
        <v>25</v>
      </c>
      <c r="C689" s="50"/>
      <c r="D689" s="51"/>
      <c r="E689" s="56" t="e">
        <f>VLOOKUP(F688,'Players Rating Data'!$X$1:$Y$6,2,FALSE)</f>
        <v>#N/A</v>
      </c>
      <c r="F689" s="57"/>
      <c r="G689" s="13"/>
      <c r="H689" s="13"/>
      <c r="I689" s="13"/>
      <c r="J689" s="13"/>
    </row>
    <row r="690" spans="2:11" ht="67.5" x14ac:dyDescent="0.25">
      <c r="B690" s="58" t="str">
        <f>$I$12</f>
        <v xml:space="preserve">· Staying balanced and shifting your weight to your front foot when you throw.
· Holding the ball across the seams.
· Bringing your arm down, back and then up and over your head.
· Keeping your glove up, open and facing your target. </v>
      </c>
      <c r="C690" s="59"/>
      <c r="D690" s="58" t="str">
        <f>$J$12</f>
        <v>· Keeping your glove arm elbow at the same level as your glove when you throw.
· Not throwing sidearm.
· Following through down and across your body.
· Throwing straight and hard and hitting your target.
· Hitting the cut-off man, when necessary.</v>
      </c>
      <c r="E690" s="60"/>
      <c r="F690" s="61"/>
      <c r="G690" s="13"/>
      <c r="H690" s="13"/>
      <c r="I690"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690"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691" spans="2:11" ht="6.95" customHeight="1" x14ac:dyDescent="0.25">
      <c r="B691" s="1"/>
      <c r="C691" s="1"/>
      <c r="D691" s="1"/>
      <c r="E691" s="1"/>
      <c r="F691" s="1"/>
      <c r="G691" s="13"/>
      <c r="H691" s="13"/>
      <c r="I691" s="1"/>
      <c r="J691" s="1"/>
    </row>
    <row r="692" spans="2:11" x14ac:dyDescent="0.25">
      <c r="B692" s="18" t="s">
        <v>32</v>
      </c>
      <c r="C692" s="15"/>
      <c r="D692" s="15"/>
      <c r="E692" s="19"/>
      <c r="F692" s="17"/>
      <c r="G692" s="13"/>
      <c r="H692" s="13"/>
      <c r="I692" s="13"/>
      <c r="J692" s="13"/>
    </row>
    <row r="693" spans="2:11" x14ac:dyDescent="0.25">
      <c r="B693" s="52" t="str">
        <f>IF(K693=0,"",K693)</f>
        <v/>
      </c>
      <c r="C693" s="53"/>
      <c r="D693" s="53"/>
      <c r="E693" s="53"/>
      <c r="F693" s="65"/>
      <c r="G693" s="13"/>
      <c r="H693" s="13"/>
      <c r="I693" s="30"/>
      <c r="J693" s="30"/>
      <c r="K693" s="14">
        <f>'Players Rating Data'!E21</f>
        <v>0</v>
      </c>
    </row>
    <row r="694" spans="2:11" x14ac:dyDescent="0.25">
      <c r="B694" s="13"/>
      <c r="C694" s="13"/>
      <c r="D694" s="13"/>
      <c r="E694" s="13"/>
      <c r="F694" s="13"/>
      <c r="G694" s="13"/>
      <c r="H694" s="13"/>
      <c r="I694" s="13"/>
      <c r="J694" s="13"/>
    </row>
    <row r="695" spans="2:11" x14ac:dyDescent="0.25">
      <c r="B695" s="62" t="s">
        <v>1</v>
      </c>
      <c r="C695" s="63"/>
      <c r="D695" s="64"/>
      <c r="E695" s="25" t="s">
        <v>17</v>
      </c>
      <c r="F695" s="26">
        <f>'Players Rating Data'!F21</f>
        <v>0</v>
      </c>
      <c r="G695" s="13"/>
      <c r="H695" s="13"/>
      <c r="I695" s="13"/>
      <c r="J695" s="13"/>
    </row>
    <row r="696" spans="2:11" x14ac:dyDescent="0.25">
      <c r="B696" s="49" t="s">
        <v>26</v>
      </c>
      <c r="C696" s="50"/>
      <c r="D696" s="51"/>
      <c r="E696" s="56" t="e">
        <f>VLOOKUP(F695,'Players Rating Data'!$X$1:$Y$6,2,FALSE)</f>
        <v>#N/A</v>
      </c>
      <c r="F696" s="57"/>
      <c r="G696" s="13"/>
      <c r="H696" s="13"/>
      <c r="I696" s="13"/>
      <c r="J696" s="13"/>
    </row>
    <row r="697" spans="2:11" ht="45.75" x14ac:dyDescent="0.25">
      <c r="B697" s="58" t="str">
        <f>$I$19</f>
        <v>· Moving to the ball.
· Calling for the ball, when necessary.
· Using cross-over steps when running backwards.
· Catching the ball in the webbing of your glove.</v>
      </c>
      <c r="C697" s="61"/>
      <c r="D697" s="58" t="str">
        <f>$J$19</f>
        <v>· Squeezing your glove after catching the ball.
· Ready with your throwing hand in case the ball rolls or pops out of the glove.
· Balanced and ready to throw ball after catching it.</v>
      </c>
      <c r="E697" s="60"/>
      <c r="F697" s="61"/>
      <c r="G697" s="13"/>
      <c r="H697" s="13"/>
      <c r="I697" s="20" t="str">
        <f>'Players Rating Data'!$F$29</f>
        <v>· Moving to the ball.
· Calling for the ball, when necessary.
· Using cross-over steps when running backwards.
· Catching the ball in the webbing of your glove.</v>
      </c>
      <c r="J697" s="27" t="str">
        <f>'Players Rating Data'!$F$30</f>
        <v>· Squeezing your glove after catching the ball.
· Ready with your throwing hand in case the ball rolls or pops out of the glove.
· Balanced and ready to throw ball after catching it.</v>
      </c>
    </row>
    <row r="698" spans="2:11" ht="6.95" customHeight="1" x14ac:dyDescent="0.25">
      <c r="B698" s="1"/>
      <c r="C698" s="1"/>
      <c r="D698" s="1"/>
      <c r="E698" s="1"/>
      <c r="F698" s="1"/>
      <c r="G698" s="13"/>
      <c r="H698" s="13"/>
      <c r="I698" s="13"/>
      <c r="J698" s="13"/>
    </row>
    <row r="699" spans="2:11" x14ac:dyDescent="0.25">
      <c r="B699" s="18" t="str">
        <f>B692</f>
        <v>Coach/Instructor Comments</v>
      </c>
      <c r="C699" s="15"/>
      <c r="D699" s="15"/>
      <c r="E699" s="19"/>
      <c r="F699" s="17"/>
      <c r="G699" s="13"/>
      <c r="H699" s="13"/>
      <c r="I699" s="13"/>
      <c r="J699" s="13"/>
    </row>
    <row r="700" spans="2:11" x14ac:dyDescent="0.25">
      <c r="B700" s="52" t="str">
        <f>IF(K700=0,"",K700)</f>
        <v/>
      </c>
      <c r="C700" s="53"/>
      <c r="D700" s="53"/>
      <c r="E700" s="53"/>
      <c r="F700" s="65"/>
      <c r="G700" s="13"/>
      <c r="H700" s="13"/>
      <c r="I700" s="14"/>
      <c r="J700" s="13"/>
      <c r="K700" s="14">
        <f>'Players Rating Data'!G21</f>
        <v>0</v>
      </c>
    </row>
    <row r="701" spans="2:11" x14ac:dyDescent="0.25">
      <c r="B701" s="13"/>
      <c r="C701" s="13"/>
      <c r="D701" s="13"/>
      <c r="E701" s="13"/>
      <c r="F701" s="13"/>
      <c r="G701" s="13"/>
      <c r="H701" s="13"/>
      <c r="I701" s="13"/>
      <c r="J701" s="13"/>
    </row>
    <row r="702" spans="2:11" x14ac:dyDescent="0.25">
      <c r="B702" s="62" t="s">
        <v>2</v>
      </c>
      <c r="C702" s="63"/>
      <c r="D702" s="64"/>
      <c r="E702" s="25" t="s">
        <v>17</v>
      </c>
      <c r="F702" s="26">
        <f>'Players Rating Data'!H21</f>
        <v>0</v>
      </c>
      <c r="G702" s="13"/>
      <c r="H702" s="13"/>
      <c r="I702" s="13"/>
      <c r="J702" s="13"/>
    </row>
    <row r="703" spans="2:11" x14ac:dyDescent="0.25">
      <c r="B703" s="49" t="s">
        <v>27</v>
      </c>
      <c r="C703" s="50"/>
      <c r="D703" s="51"/>
      <c r="E703" s="56" t="e">
        <f>VLOOKUP(F702,'Players Rating Data'!$X$1:$Y$6,2,FALSE)</f>
        <v>#N/A</v>
      </c>
      <c r="F703" s="57"/>
      <c r="G703" s="13"/>
      <c r="H703" s="13"/>
      <c r="I703" s="13"/>
      <c r="J703" s="13"/>
    </row>
    <row r="704" spans="2:11" ht="45.75" x14ac:dyDescent="0.25">
      <c r="B704" s="58" t="str">
        <f>$I$26</f>
        <v>· Starting in the ready position.
· Moving to the ball quickly.
· Keeping the ball in front of you.
· Not letting the ball get past you.</v>
      </c>
      <c r="C704" s="61"/>
      <c r="D704" s="58" t="str">
        <f>$J$26</f>
        <v>· Using both hands to trap the ball.
· Making the right play.
· Not rushing your throws.
· Making a strong and accurate throw.</v>
      </c>
      <c r="E704" s="60"/>
      <c r="F704" s="61"/>
      <c r="G704" s="13"/>
      <c r="H704" s="13"/>
      <c r="I704" s="20" t="str">
        <f>'Players Rating Data'!$H$29</f>
        <v>· Starting in the ready position.
· Moving to the ball quickly.
· Keeping the ball in front of you.
· Not letting the ball get past you.</v>
      </c>
      <c r="J704" s="27" t="str">
        <f>'Players Rating Data'!$H$30</f>
        <v>· Using both hands to trap the ball.
· Making the right play.
· Not rushing your throws.
· Making a strong and accurate throw.</v>
      </c>
    </row>
    <row r="705" spans="2:11" ht="6.95" customHeight="1" x14ac:dyDescent="0.25">
      <c r="B705" s="1"/>
      <c r="C705" s="1"/>
      <c r="D705" s="1"/>
      <c r="E705" s="1"/>
      <c r="F705" s="1"/>
      <c r="G705" s="13"/>
      <c r="H705" s="13"/>
      <c r="I705" s="13"/>
      <c r="J705" s="13"/>
    </row>
    <row r="706" spans="2:11" x14ac:dyDescent="0.25">
      <c r="B706" s="18" t="str">
        <f>B699</f>
        <v>Coach/Instructor Comments</v>
      </c>
      <c r="C706" s="15"/>
      <c r="D706" s="15"/>
      <c r="E706" s="19"/>
      <c r="F706" s="17"/>
      <c r="G706" s="13"/>
      <c r="H706" s="13"/>
      <c r="I706" s="13"/>
      <c r="J706" s="13"/>
    </row>
    <row r="707" spans="2:11" x14ac:dyDescent="0.25">
      <c r="B707" s="52" t="str">
        <f>IF(K707=0,"",K707)</f>
        <v/>
      </c>
      <c r="C707" s="53"/>
      <c r="D707" s="53"/>
      <c r="E707" s="53"/>
      <c r="F707" s="65"/>
      <c r="G707" s="13"/>
      <c r="H707" s="13"/>
      <c r="I707" s="13"/>
      <c r="J707" s="13"/>
      <c r="K707" s="14">
        <f>'Players Rating Data'!I21</f>
        <v>0</v>
      </c>
    </row>
    <row r="708" spans="2:11" x14ac:dyDescent="0.25">
      <c r="B708" s="13"/>
      <c r="C708" s="13"/>
      <c r="D708" s="13"/>
      <c r="E708" s="13"/>
      <c r="F708" s="13"/>
      <c r="G708" s="13"/>
      <c r="H708" s="13"/>
      <c r="I708" s="13"/>
      <c r="J708" s="13"/>
    </row>
    <row r="709" spans="2:11" x14ac:dyDescent="0.25">
      <c r="B709" s="62" t="s">
        <v>3</v>
      </c>
      <c r="C709" s="63"/>
      <c r="D709" s="64"/>
      <c r="E709" s="25" t="s">
        <v>17</v>
      </c>
      <c r="F709" s="26">
        <f>'Players Rating Data'!J21</f>
        <v>0</v>
      </c>
      <c r="G709" s="13"/>
      <c r="H709" s="13"/>
      <c r="I709" s="13"/>
      <c r="J709" s="13"/>
    </row>
    <row r="710" spans="2:11" x14ac:dyDescent="0.25">
      <c r="B710" s="49" t="s">
        <v>38</v>
      </c>
      <c r="C710" s="50"/>
      <c r="D710" s="51"/>
      <c r="E710" s="56" t="e">
        <f>VLOOKUP(F709,'Players Rating Data'!$X$1:$Y$6,2,FALSE)</f>
        <v>#N/A</v>
      </c>
      <c r="F710" s="57"/>
      <c r="G710" s="13"/>
      <c r="H710" s="13"/>
      <c r="I710" s="13"/>
      <c r="J710" s="13"/>
    </row>
    <row r="711" spans="2:11" ht="68.25" x14ac:dyDescent="0.25">
      <c r="B711" s="58" t="str">
        <f>$I$33</f>
        <v>· Being ready for the pitch.
· Being aggressive and not waiting for a walk.
· Hitting the ball solidly.
· Being disciplined to only swing at good pitches.
· Making adjustments, when necessary, depending on the count, the number of outs, and the runners on base.</v>
      </c>
      <c r="C711" s="61"/>
      <c r="D711" s="58" t="str">
        <f>$J$33</f>
        <v>· Making a full swing in most at bats.
· Stepping towards the pitcher.
· Keeping your head still and eyes on ball.
· Hitting the ball in front of your stance.</v>
      </c>
      <c r="E711" s="60"/>
      <c r="F711" s="61"/>
      <c r="G711" s="13"/>
      <c r="H711" s="13"/>
      <c r="I711"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711" s="27" t="str">
        <f>'Players Rating Data'!$J$30</f>
        <v>· Making a full swing in most at bats.
· Stepping towards the pitcher.
· Keeping your head still and eyes on ball.
· Hitting the ball in front of your stance.</v>
      </c>
    </row>
    <row r="712" spans="2:11" ht="6.95" customHeight="1" x14ac:dyDescent="0.25">
      <c r="B712" s="1"/>
      <c r="C712" s="1"/>
      <c r="D712" s="1"/>
      <c r="E712" s="1"/>
      <c r="F712" s="1"/>
      <c r="G712" s="13"/>
      <c r="H712" s="13"/>
      <c r="I712" s="13"/>
      <c r="J712" s="13"/>
    </row>
    <row r="713" spans="2:11" x14ac:dyDescent="0.25">
      <c r="B713" s="18" t="str">
        <f>B692</f>
        <v>Coach/Instructor Comments</v>
      </c>
      <c r="C713" s="15"/>
      <c r="D713" s="15"/>
      <c r="E713" s="19"/>
      <c r="F713" s="17"/>
      <c r="G713" s="13"/>
      <c r="H713" s="13"/>
      <c r="I713" s="13"/>
      <c r="J713" s="13"/>
    </row>
    <row r="714" spans="2:11" x14ac:dyDescent="0.25">
      <c r="B714" s="52" t="str">
        <f>IF(K714=0,"",K714)</f>
        <v/>
      </c>
      <c r="C714" s="53"/>
      <c r="D714" s="53"/>
      <c r="E714" s="53"/>
      <c r="F714" s="65"/>
      <c r="G714" s="13"/>
      <c r="H714" s="13"/>
      <c r="I714" s="13"/>
      <c r="J714" s="13"/>
      <c r="K714" s="14">
        <f>'Players Rating Data'!K21</f>
        <v>0</v>
      </c>
    </row>
    <row r="715" spans="2:11" x14ac:dyDescent="0.25">
      <c r="B715" s="13"/>
      <c r="C715" s="13"/>
      <c r="D715" s="13"/>
      <c r="E715" s="13"/>
      <c r="F715" s="13"/>
      <c r="G715" s="13"/>
      <c r="H715" s="13"/>
      <c r="I715" s="13"/>
      <c r="J715" s="13"/>
    </row>
    <row r="716" spans="2:11" x14ac:dyDescent="0.25">
      <c r="B716" s="13"/>
      <c r="C716" s="13"/>
      <c r="D716" s="13"/>
      <c r="E716" s="13"/>
      <c r="F716" s="13"/>
      <c r="G716" s="13"/>
      <c r="H716" s="13"/>
      <c r="I716" s="13"/>
      <c r="J716" s="13"/>
    </row>
    <row r="717" spans="2:11" x14ac:dyDescent="0.25">
      <c r="B717" s="13"/>
      <c r="C717" s="13"/>
      <c r="D717" s="13"/>
      <c r="E717" s="13"/>
      <c r="F717" s="13"/>
      <c r="G717" s="13"/>
      <c r="H717" s="13"/>
      <c r="I717" s="13"/>
      <c r="J717" s="13"/>
    </row>
    <row r="718" spans="2:11" x14ac:dyDescent="0.25">
      <c r="B718" s="13"/>
      <c r="C718" s="13"/>
      <c r="D718" s="13"/>
      <c r="E718" s="13"/>
      <c r="F718" s="13"/>
      <c r="G718" s="13"/>
      <c r="H718" s="13"/>
      <c r="I718" s="13"/>
      <c r="J718" s="13"/>
    </row>
    <row r="719" spans="2:11" x14ac:dyDescent="0.25">
      <c r="B719" s="13"/>
      <c r="C719" s="13"/>
      <c r="D719" s="13"/>
      <c r="E719" s="13"/>
      <c r="F719" s="13"/>
      <c r="G719" s="13"/>
      <c r="H719" s="13"/>
      <c r="I719" s="13"/>
      <c r="J719" s="13"/>
    </row>
    <row r="720" spans="2:11" x14ac:dyDescent="0.25">
      <c r="B720" s="13"/>
      <c r="C720" s="13"/>
      <c r="D720" s="13"/>
      <c r="E720" s="13"/>
      <c r="F720" s="13"/>
      <c r="G720" s="13"/>
      <c r="H720" s="13"/>
      <c r="I720" s="13"/>
      <c r="J720" s="13"/>
    </row>
    <row r="721" spans="2:11" ht="21" x14ac:dyDescent="0.35">
      <c r="B721" s="13"/>
      <c r="C721" s="67" t="s">
        <v>53</v>
      </c>
      <c r="D721" s="67"/>
      <c r="E721" s="13"/>
      <c r="F721" s="13"/>
      <c r="G721" s="13"/>
      <c r="H721" s="13"/>
      <c r="I721" s="13"/>
      <c r="J721" s="13"/>
    </row>
    <row r="722" spans="2:11" x14ac:dyDescent="0.25">
      <c r="B722" s="13"/>
      <c r="C722" s="13"/>
      <c r="D722" s="13"/>
      <c r="E722" s="13"/>
      <c r="F722" s="13"/>
      <c r="G722" s="13"/>
      <c r="H722" s="13"/>
      <c r="I722" s="13"/>
      <c r="J722" s="13"/>
    </row>
    <row r="723" spans="2:11" x14ac:dyDescent="0.25">
      <c r="B723" s="62" t="s">
        <v>4</v>
      </c>
      <c r="C723" s="63"/>
      <c r="D723" s="64"/>
      <c r="E723" s="25" t="s">
        <v>17</v>
      </c>
      <c r="F723" s="26">
        <f>'Players Rating Data'!L21</f>
        <v>0</v>
      </c>
      <c r="G723" s="13"/>
      <c r="H723" s="13"/>
      <c r="I723" s="13"/>
      <c r="J723" s="13"/>
    </row>
    <row r="724" spans="2:11" x14ac:dyDescent="0.25">
      <c r="B724" s="49" t="s">
        <v>39</v>
      </c>
      <c r="C724" s="50"/>
      <c r="D724" s="51"/>
      <c r="E724" s="56" t="e">
        <f>VLOOKUP(F723,'Players Rating Data'!$X$1:$Y$6,2,FALSE)</f>
        <v>#N/A</v>
      </c>
      <c r="F724" s="57"/>
      <c r="G724" s="13"/>
      <c r="H724" s="13"/>
      <c r="I724" s="13"/>
      <c r="J724" s="13"/>
    </row>
    <row r="725" spans="2:11" ht="45.75" x14ac:dyDescent="0.25">
      <c r="B725" s="58" t="str">
        <f>$I$47</f>
        <v>· Hitting the ball hard and to the outfield in the air.
· Hitting the ball to left (righties) or right (lefties) field.
· Being aggressive.
· Being disciplined to only swing at good pitches.</v>
      </c>
      <c r="C725" s="61"/>
      <c r="D725" s="58" t="str">
        <f>$J$47</f>
        <v>· Making a full swing in most at bats.
· Stepping towards the pitcher.
· Keeping your head still and eyes on ball.
· Hitting the ball in front of your stance.</v>
      </c>
      <c r="E725" s="60"/>
      <c r="F725" s="61"/>
      <c r="G725" s="13"/>
      <c r="H725" s="13"/>
      <c r="I725" s="20" t="str">
        <f>'Players Rating Data'!$L$29</f>
        <v>· Hitting the ball hard and to the outfield in the air.
· Hitting the ball to left (righties) or right (lefties) field.
· Being aggressive.
· Being disciplined to only swing at good pitches.</v>
      </c>
      <c r="J725" s="27" t="str">
        <f>'Players Rating Data'!$L$30</f>
        <v>· Making a full swing in most at bats.
· Stepping towards the pitcher.
· Keeping your head still and eyes on ball.
· Hitting the ball in front of your stance.</v>
      </c>
    </row>
    <row r="726" spans="2:11" ht="6.95" customHeight="1" x14ac:dyDescent="0.25">
      <c r="B726" s="1"/>
      <c r="C726" s="1"/>
      <c r="D726" s="1"/>
      <c r="E726" s="1"/>
      <c r="F726" s="1"/>
      <c r="G726" s="13"/>
      <c r="H726" s="13"/>
      <c r="I726" s="13"/>
      <c r="J726" s="13"/>
    </row>
    <row r="727" spans="2:11" x14ac:dyDescent="0.25">
      <c r="B727" s="18" t="str">
        <f>B692</f>
        <v>Coach/Instructor Comments</v>
      </c>
      <c r="C727" s="15"/>
      <c r="D727" s="15"/>
      <c r="E727" s="19"/>
      <c r="F727" s="17"/>
      <c r="G727" s="13"/>
      <c r="H727" s="13"/>
      <c r="I727" s="13"/>
      <c r="J727" s="13"/>
    </row>
    <row r="728" spans="2:11" x14ac:dyDescent="0.25">
      <c r="B728" s="52" t="str">
        <f>IF(K728=0,"",K728)</f>
        <v/>
      </c>
      <c r="C728" s="53"/>
      <c r="D728" s="53"/>
      <c r="E728" s="53"/>
      <c r="F728" s="65"/>
      <c r="G728" s="13"/>
      <c r="H728" s="13"/>
      <c r="I728" s="13"/>
      <c r="J728" s="13"/>
      <c r="K728" s="14">
        <f>'Players Rating Data'!M21</f>
        <v>0</v>
      </c>
    </row>
    <row r="729" spans="2:11" x14ac:dyDescent="0.25">
      <c r="B729" s="13"/>
      <c r="C729" s="13"/>
      <c r="D729" s="13"/>
      <c r="E729" s="13"/>
      <c r="F729" s="13"/>
      <c r="G729" s="13"/>
      <c r="H729" s="13"/>
      <c r="I729" s="13"/>
      <c r="J729" s="13"/>
    </row>
    <row r="730" spans="2:11" x14ac:dyDescent="0.25">
      <c r="B730" s="62" t="s">
        <v>5</v>
      </c>
      <c r="C730" s="63"/>
      <c r="D730" s="64"/>
      <c r="E730" s="25" t="s">
        <v>17</v>
      </c>
      <c r="F730" s="26">
        <f>'Players Rating Data'!N21</f>
        <v>0</v>
      </c>
      <c r="G730" s="13"/>
      <c r="H730" s="13"/>
      <c r="I730" s="13"/>
      <c r="J730" s="13"/>
    </row>
    <row r="731" spans="2:11" x14ac:dyDescent="0.25">
      <c r="B731" s="49" t="s">
        <v>40</v>
      </c>
      <c r="C731" s="50"/>
      <c r="D731" s="51"/>
      <c r="E731" s="56" t="e">
        <f>VLOOKUP(F730,'Players Rating Data'!$X$1:$Y$6,2,FALSE)</f>
        <v>#N/A</v>
      </c>
      <c r="F731" s="57"/>
      <c r="G731" s="13"/>
      <c r="H731" s="13"/>
      <c r="I731" s="13"/>
      <c r="J731" s="13"/>
    </row>
    <row r="732" spans="2:11" ht="34.5" x14ac:dyDescent="0.25">
      <c r="B732" s="58" t="str">
        <f>$I$54</f>
        <v>· Knowing where the play is and letting your teammates know too.
· Asking questions to help clarify your understanding of how you or your teammates need to play.</v>
      </c>
      <c r="C732" s="61"/>
      <c r="D732" s="58" t="str">
        <f>$J$54</f>
        <v>· Asking questions about the rules to better your understanding and to help your team.
· Making suggestions to the coaches.</v>
      </c>
      <c r="E732" s="60"/>
      <c r="F732" s="61"/>
      <c r="G732" s="13"/>
      <c r="H732" s="13"/>
      <c r="I732" s="20" t="str">
        <f>'Players Rating Data'!$N$29</f>
        <v>· Knowing where the play is and letting your teammates know too.
· Asking questions to help clarify your understanding of how you or your teammates need to play.</v>
      </c>
      <c r="J732" s="27" t="str">
        <f>'Players Rating Data'!$N$30</f>
        <v>· Asking questions about the rules to better your understanding and to help your team.
· Making suggestions to the coaches.</v>
      </c>
    </row>
    <row r="733" spans="2:11" ht="6.95" customHeight="1" x14ac:dyDescent="0.25">
      <c r="B733" s="1"/>
      <c r="C733" s="1"/>
      <c r="D733" s="1"/>
      <c r="E733" s="1"/>
      <c r="F733" s="1"/>
      <c r="G733" s="13"/>
      <c r="H733" s="13"/>
      <c r="I733" s="13"/>
      <c r="J733" s="13"/>
    </row>
    <row r="734" spans="2:11" x14ac:dyDescent="0.25">
      <c r="B734" s="18" t="str">
        <f>B692</f>
        <v>Coach/Instructor Comments</v>
      </c>
      <c r="C734" s="15"/>
      <c r="D734" s="15"/>
      <c r="E734" s="19"/>
      <c r="F734" s="17"/>
      <c r="G734" s="13"/>
      <c r="H734" s="13"/>
      <c r="I734" s="13"/>
      <c r="J734" s="13"/>
    </row>
    <row r="735" spans="2:11" x14ac:dyDescent="0.25">
      <c r="B735" s="52" t="str">
        <f>IF(K735=0,"",K735)</f>
        <v/>
      </c>
      <c r="C735" s="53"/>
      <c r="D735" s="53"/>
      <c r="E735" s="53"/>
      <c r="F735" s="65"/>
      <c r="G735" s="13"/>
      <c r="H735" s="13"/>
      <c r="I735" s="13"/>
      <c r="J735" s="13"/>
      <c r="K735" s="14">
        <f>'Players Rating Data'!O21</f>
        <v>0</v>
      </c>
    </row>
    <row r="736" spans="2:11" x14ac:dyDescent="0.25">
      <c r="B736" s="13"/>
      <c r="C736" s="13"/>
      <c r="D736" s="13"/>
      <c r="E736" s="13"/>
      <c r="F736" s="13"/>
      <c r="G736" s="13"/>
      <c r="H736" s="13"/>
      <c r="I736" s="13"/>
      <c r="J736" s="13"/>
    </row>
    <row r="737" spans="2:11" x14ac:dyDescent="0.25">
      <c r="B737" s="62" t="s">
        <v>41</v>
      </c>
      <c r="C737" s="63"/>
      <c r="D737" s="64"/>
      <c r="E737" s="25" t="s">
        <v>17</v>
      </c>
      <c r="F737" s="26">
        <f>'Players Rating Data'!P21</f>
        <v>0</v>
      </c>
      <c r="G737" s="13"/>
      <c r="H737" s="13"/>
      <c r="I737" s="13"/>
      <c r="J737" s="13"/>
    </row>
    <row r="738" spans="2:11" x14ac:dyDescent="0.25">
      <c r="B738" s="49" t="s">
        <v>43</v>
      </c>
      <c r="C738" s="50"/>
      <c r="D738" s="51"/>
      <c r="E738" s="56" t="e">
        <f>VLOOKUP(F737,'Players Rating Data'!$X$1:$Y$6,2,FALSE)</f>
        <v>#N/A</v>
      </c>
      <c r="F738" s="57"/>
      <c r="G738" s="13"/>
      <c r="H738" s="13"/>
      <c r="I738" s="13"/>
      <c r="J738" s="13"/>
    </row>
    <row r="739" spans="2:11" ht="45.75" x14ac:dyDescent="0.25">
      <c r="B739" s="58" t="str">
        <f>$I$61</f>
        <v>· Trying to stay positive when you have a bad play or your team gets behind.
· Helping your teammates and coaches.
· Listening and respecting your coaches.</v>
      </c>
      <c r="C739" s="61"/>
      <c r="D739" s="58" t="str">
        <f>$J$61</f>
        <v>· Encouraging your teammates.
· Being a leader.
· Showing good sportsmanship.
· Respecting the other team and the umpires.</v>
      </c>
      <c r="E739" s="60"/>
      <c r="F739" s="61"/>
      <c r="G739" s="13"/>
      <c r="H739" s="13"/>
      <c r="I739" s="20" t="str">
        <f>'Players Rating Data'!$P$29</f>
        <v>· Trying to stay positive when you have a bad play or your team gets behind.
· Helping your teammates and coaches.
· Listening and respecting your coaches.</v>
      </c>
      <c r="J739" s="27" t="str">
        <f>'Players Rating Data'!$P$30</f>
        <v>· Encouraging your teammates.
· Being a leader.
· Showing good sportsmanship.
· Respecting the other team and the umpires.</v>
      </c>
    </row>
    <row r="740" spans="2:11" ht="6.95" customHeight="1" x14ac:dyDescent="0.25">
      <c r="B740" s="1"/>
      <c r="C740" s="1"/>
      <c r="D740" s="1"/>
      <c r="E740" s="1"/>
      <c r="F740" s="1"/>
      <c r="G740" s="13"/>
      <c r="H740" s="13"/>
      <c r="I740" s="13"/>
      <c r="J740" s="13"/>
    </row>
    <row r="741" spans="2:11" x14ac:dyDescent="0.25">
      <c r="B741" s="18" t="str">
        <f>B692</f>
        <v>Coach/Instructor Comments</v>
      </c>
      <c r="C741" s="15"/>
      <c r="D741" s="15"/>
      <c r="E741" s="19"/>
      <c r="F741" s="17"/>
      <c r="G741" s="13"/>
      <c r="H741" s="13"/>
      <c r="I741" s="13"/>
      <c r="J741" s="13"/>
    </row>
    <row r="742" spans="2:11" x14ac:dyDescent="0.25">
      <c r="B742" s="52" t="str">
        <f>IF(K742=0,"",K742)</f>
        <v/>
      </c>
      <c r="C742" s="53"/>
      <c r="D742" s="53"/>
      <c r="E742" s="53"/>
      <c r="F742" s="65"/>
      <c r="G742" s="13"/>
      <c r="H742" s="13"/>
      <c r="I742" s="13"/>
      <c r="J742" s="13"/>
      <c r="K742" s="14">
        <f>'Players Rating Data'!Q21</f>
        <v>0</v>
      </c>
    </row>
    <row r="743" spans="2:11" x14ac:dyDescent="0.25">
      <c r="B743" s="13"/>
      <c r="C743" s="13"/>
      <c r="D743" s="13"/>
      <c r="E743" s="13"/>
      <c r="F743" s="13"/>
      <c r="G743" s="13"/>
      <c r="H743" s="13"/>
      <c r="I743" s="13"/>
      <c r="J743" s="13"/>
    </row>
    <row r="744" spans="2:11" x14ac:dyDescent="0.25">
      <c r="B744" s="68" t="s">
        <v>14</v>
      </c>
      <c r="C744" s="69"/>
      <c r="D744" s="69"/>
      <c r="E744" s="69"/>
      <c r="F744" s="70"/>
      <c r="G744" s="13"/>
      <c r="H744" s="13"/>
      <c r="I744" s="13"/>
      <c r="J744" s="13"/>
    </row>
    <row r="745" spans="2:11" x14ac:dyDescent="0.25">
      <c r="B745" s="71" t="str">
        <f>IF(K745=0,"",K745)</f>
        <v/>
      </c>
      <c r="C745" s="72"/>
      <c r="D745" s="72"/>
      <c r="E745" s="72"/>
      <c r="F745" s="73"/>
      <c r="G745" s="13"/>
      <c r="H745" s="13"/>
      <c r="I745" s="13"/>
      <c r="J745" s="13"/>
      <c r="K745" s="14">
        <f>'Players Rating Data'!R21</f>
        <v>0</v>
      </c>
    </row>
    <row r="746" spans="2:11" x14ac:dyDescent="0.25">
      <c r="B746" s="13"/>
      <c r="C746" s="13"/>
      <c r="D746" s="13"/>
      <c r="E746" s="13"/>
      <c r="F746" s="13"/>
      <c r="G746" s="13"/>
      <c r="H746" s="13"/>
      <c r="I746" s="13"/>
      <c r="J746" s="13"/>
    </row>
    <row r="747" spans="2:11" x14ac:dyDescent="0.25">
      <c r="B747" s="13"/>
      <c r="C747" s="13"/>
      <c r="D747" s="13"/>
      <c r="E747" s="13"/>
      <c r="F747" s="13"/>
      <c r="G747" s="13"/>
      <c r="H747" s="13"/>
      <c r="I747" s="13"/>
      <c r="J747" s="13"/>
    </row>
    <row r="748" spans="2:11" x14ac:dyDescent="0.25">
      <c r="B748" s="13"/>
      <c r="C748" s="13"/>
      <c r="D748" s="13"/>
      <c r="E748" s="13"/>
      <c r="F748" s="13"/>
      <c r="G748" s="13"/>
      <c r="H748" s="13"/>
      <c r="I748" s="13"/>
      <c r="J748" s="13"/>
    </row>
    <row r="749" spans="2:11" x14ac:dyDescent="0.25">
      <c r="B749" s="13"/>
      <c r="C749" s="13"/>
      <c r="D749" s="13"/>
      <c r="E749" s="13"/>
      <c r="F749" s="13"/>
      <c r="G749" s="13"/>
      <c r="H749" s="13"/>
      <c r="I749" s="13"/>
      <c r="J749" s="13"/>
    </row>
    <row r="750" spans="2:11" x14ac:dyDescent="0.25">
      <c r="B750" s="13"/>
      <c r="C750" s="13"/>
      <c r="D750" s="13"/>
      <c r="E750" s="13"/>
      <c r="F750" s="13"/>
      <c r="G750" s="13"/>
      <c r="H750" s="13"/>
      <c r="I750" s="13"/>
      <c r="J750" s="13"/>
    </row>
    <row r="751" spans="2:11" x14ac:dyDescent="0.25">
      <c r="B751" s="13"/>
      <c r="C751" s="13"/>
      <c r="D751" s="13"/>
      <c r="E751" s="13"/>
      <c r="F751" s="13"/>
      <c r="G751" s="13"/>
      <c r="H751" s="13"/>
      <c r="I751" s="13"/>
      <c r="J751" s="13"/>
    </row>
    <row r="752" spans="2:11" x14ac:dyDescent="0.25">
      <c r="B752" s="13"/>
      <c r="C752" s="13"/>
      <c r="D752" s="13"/>
      <c r="E752" s="13"/>
      <c r="F752" s="13"/>
      <c r="G752" s="13"/>
      <c r="H752" s="13"/>
      <c r="I752" s="13"/>
      <c r="J752" s="13"/>
    </row>
    <row r="753" spans="2:11" x14ac:dyDescent="0.25">
      <c r="B753" s="13"/>
      <c r="C753" s="13"/>
      <c r="D753" s="13"/>
      <c r="E753" s="13"/>
      <c r="F753" s="13"/>
      <c r="G753" s="13"/>
      <c r="H753" s="13"/>
      <c r="I753" s="13"/>
      <c r="J753" s="13"/>
    </row>
    <row r="754" spans="2:11" x14ac:dyDescent="0.25">
      <c r="B754" s="13"/>
      <c r="C754" s="13"/>
      <c r="D754" s="13"/>
      <c r="E754" s="13"/>
      <c r="F754" s="13"/>
      <c r="G754" s="13"/>
      <c r="H754" s="13"/>
      <c r="I754" s="13"/>
      <c r="J754" s="13"/>
    </row>
    <row r="755" spans="2:11" x14ac:dyDescent="0.25">
      <c r="B755" s="13"/>
      <c r="C755" s="13"/>
      <c r="D755" s="13"/>
      <c r="E755" s="13"/>
      <c r="F755" s="13"/>
      <c r="G755" s="13"/>
      <c r="H755" s="13"/>
      <c r="I755" s="13"/>
      <c r="J755" s="13"/>
    </row>
    <row r="756" spans="2:11" x14ac:dyDescent="0.25">
      <c r="B756" s="13"/>
      <c r="C756" s="13"/>
      <c r="D756" s="13"/>
      <c r="E756" s="13"/>
      <c r="F756" s="13"/>
      <c r="G756" s="13"/>
      <c r="H756" s="13"/>
      <c r="I756" s="13"/>
      <c r="J756" s="13"/>
    </row>
    <row r="757" spans="2:11" x14ac:dyDescent="0.25">
      <c r="B757" s="13"/>
      <c r="C757" s="13"/>
      <c r="D757" s="13"/>
      <c r="E757" s="13"/>
      <c r="F757" s="13"/>
      <c r="G757" s="13"/>
      <c r="H757" s="13"/>
      <c r="I757" s="13"/>
      <c r="J757" s="13"/>
    </row>
    <row r="758" spans="2:11" x14ac:dyDescent="0.25">
      <c r="B758" s="21" t="s">
        <v>16</v>
      </c>
      <c r="C758" s="22">
        <f>'Players Rating Data'!B22</f>
        <v>0</v>
      </c>
      <c r="D758" s="22"/>
      <c r="E758" s="74">
        <f ca="1">NOW()</f>
        <v>43113.777292013889</v>
      </c>
      <c r="F758" s="74"/>
      <c r="G758" s="13"/>
      <c r="H758" s="13"/>
      <c r="I758" s="13"/>
      <c r="J758" s="13"/>
    </row>
    <row r="759" spans="2:11" x14ac:dyDescent="0.25">
      <c r="B759" s="21" t="s">
        <v>31</v>
      </c>
      <c r="C759" s="24" t="str">
        <f>C6</f>
        <v>Head Coach's Name, Assistant Coaches' Names</v>
      </c>
      <c r="D759" s="24"/>
      <c r="E759" s="23"/>
      <c r="F759" s="23"/>
      <c r="G759" s="13"/>
      <c r="H759" s="13"/>
      <c r="I759" s="13"/>
      <c r="J759" s="13"/>
    </row>
    <row r="760" spans="2:11" x14ac:dyDescent="0.25">
      <c r="B760" s="13"/>
      <c r="C760" s="13"/>
      <c r="D760" s="13"/>
      <c r="E760" s="13"/>
      <c r="F760" s="13"/>
      <c r="G760" s="13"/>
      <c r="H760" s="13"/>
      <c r="I760" s="13"/>
      <c r="J760" s="13"/>
    </row>
    <row r="761" spans="2:11" x14ac:dyDescent="0.25">
      <c r="B761" s="13"/>
      <c r="C761" s="13"/>
      <c r="D761" s="13"/>
      <c r="E761" s="13"/>
      <c r="F761" s="13"/>
      <c r="G761" s="13"/>
      <c r="H761" s="13"/>
      <c r="I761" s="13"/>
      <c r="J761" s="13"/>
    </row>
    <row r="762" spans="2:11" x14ac:dyDescent="0.25">
      <c r="B762" s="13"/>
      <c r="C762" s="13"/>
      <c r="D762" s="13"/>
      <c r="E762" s="13"/>
      <c r="F762" s="13"/>
      <c r="G762" s="13"/>
      <c r="H762" s="13"/>
      <c r="I762" s="13"/>
      <c r="J762" s="13"/>
    </row>
    <row r="763" spans="2:11" x14ac:dyDescent="0.25">
      <c r="B763" s="62" t="s">
        <v>0</v>
      </c>
      <c r="C763" s="63"/>
      <c r="D763" s="64"/>
      <c r="E763" s="25" t="s">
        <v>17</v>
      </c>
      <c r="F763" s="26">
        <f>'Players Rating Data'!D22</f>
        <v>0</v>
      </c>
      <c r="G763" s="13"/>
      <c r="H763" s="13"/>
      <c r="I763" s="13"/>
      <c r="J763" s="13"/>
    </row>
    <row r="764" spans="2:11" x14ac:dyDescent="0.25">
      <c r="B764" s="49" t="s">
        <v>25</v>
      </c>
      <c r="C764" s="50"/>
      <c r="D764" s="51"/>
      <c r="E764" s="56" t="e">
        <f>VLOOKUP(F763,'Players Rating Data'!$X$1:$Y$6,2,FALSE)</f>
        <v>#N/A</v>
      </c>
      <c r="F764" s="57"/>
      <c r="G764" s="13"/>
      <c r="H764" s="13"/>
      <c r="I764" s="13"/>
      <c r="J764" s="13"/>
    </row>
    <row r="765" spans="2:11" ht="67.5" x14ac:dyDescent="0.25">
      <c r="B765" s="58" t="str">
        <f>$I$12</f>
        <v xml:space="preserve">· Staying balanced and shifting your weight to your front foot when you throw.
· Holding the ball across the seams.
· Bringing your arm down, back and then up and over your head.
· Keeping your glove up, open and facing your target. </v>
      </c>
      <c r="C765" s="59"/>
      <c r="D765" s="58" t="str">
        <f>$J$12</f>
        <v>· Keeping your glove arm elbow at the same level as your glove when you throw.
· Not throwing sidearm.
· Following through down and across your body.
· Throwing straight and hard and hitting your target.
· Hitting the cut-off man, when necessary.</v>
      </c>
      <c r="E765" s="60"/>
      <c r="F765" s="61"/>
      <c r="G765" s="13"/>
      <c r="H765" s="13"/>
      <c r="I765"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765"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766" spans="2:11" ht="6.95" customHeight="1" x14ac:dyDescent="0.25">
      <c r="B766" s="1"/>
      <c r="C766" s="1"/>
      <c r="D766" s="1"/>
      <c r="E766" s="1"/>
      <c r="F766" s="1"/>
      <c r="G766" s="13"/>
      <c r="H766" s="13"/>
      <c r="I766" s="1"/>
      <c r="J766" s="1"/>
    </row>
    <row r="767" spans="2:11" x14ac:dyDescent="0.25">
      <c r="B767" s="18" t="s">
        <v>32</v>
      </c>
      <c r="C767" s="15"/>
      <c r="D767" s="15"/>
      <c r="E767" s="19"/>
      <c r="F767" s="17"/>
      <c r="G767" s="13"/>
      <c r="H767" s="13"/>
      <c r="I767" s="13"/>
      <c r="J767" s="13"/>
    </row>
    <row r="768" spans="2:11" x14ac:dyDescent="0.25">
      <c r="B768" s="52" t="str">
        <f>IF(K768=0,"",K768)</f>
        <v/>
      </c>
      <c r="C768" s="53"/>
      <c r="D768" s="53"/>
      <c r="E768" s="53"/>
      <c r="F768" s="65"/>
      <c r="G768" s="13"/>
      <c r="H768" s="13"/>
      <c r="I768" s="30"/>
      <c r="J768" s="30"/>
      <c r="K768" s="14">
        <f>'Players Rating Data'!E22</f>
        <v>0</v>
      </c>
    </row>
    <row r="769" spans="2:11" x14ac:dyDescent="0.25">
      <c r="B769" s="13"/>
      <c r="C769" s="13"/>
      <c r="D769" s="13"/>
      <c r="E769" s="13"/>
      <c r="F769" s="13"/>
      <c r="G769" s="13"/>
      <c r="H769" s="13"/>
      <c r="I769" s="13"/>
      <c r="J769" s="13"/>
    </row>
    <row r="770" spans="2:11" x14ac:dyDescent="0.25">
      <c r="B770" s="62" t="s">
        <v>1</v>
      </c>
      <c r="C770" s="63"/>
      <c r="D770" s="64"/>
      <c r="E770" s="25" t="s">
        <v>17</v>
      </c>
      <c r="F770" s="26">
        <f>'Players Rating Data'!F22</f>
        <v>0</v>
      </c>
      <c r="G770" s="13"/>
      <c r="H770" s="13"/>
      <c r="I770" s="13"/>
      <c r="J770" s="13"/>
    </row>
    <row r="771" spans="2:11" x14ac:dyDescent="0.25">
      <c r="B771" s="49" t="s">
        <v>26</v>
      </c>
      <c r="C771" s="50"/>
      <c r="D771" s="51"/>
      <c r="E771" s="56" t="e">
        <f>VLOOKUP(F770,'Players Rating Data'!$X$1:$Y$6,2,FALSE)</f>
        <v>#N/A</v>
      </c>
      <c r="F771" s="57"/>
      <c r="G771" s="13"/>
      <c r="H771" s="13"/>
      <c r="I771" s="13"/>
      <c r="J771" s="13"/>
    </row>
    <row r="772" spans="2:11" ht="45.75" x14ac:dyDescent="0.25">
      <c r="B772" s="58" t="str">
        <f>$I$19</f>
        <v>· Moving to the ball.
· Calling for the ball, when necessary.
· Using cross-over steps when running backwards.
· Catching the ball in the webbing of your glove.</v>
      </c>
      <c r="C772" s="61"/>
      <c r="D772" s="58" t="str">
        <f>$J$19</f>
        <v>· Squeezing your glove after catching the ball.
· Ready with your throwing hand in case the ball rolls or pops out of the glove.
· Balanced and ready to throw ball after catching it.</v>
      </c>
      <c r="E772" s="60"/>
      <c r="F772" s="61"/>
      <c r="G772" s="13"/>
      <c r="H772" s="13"/>
      <c r="I772" s="20" t="str">
        <f>'Players Rating Data'!$F$29</f>
        <v>· Moving to the ball.
· Calling for the ball, when necessary.
· Using cross-over steps when running backwards.
· Catching the ball in the webbing of your glove.</v>
      </c>
      <c r="J772" s="27" t="str">
        <f>'Players Rating Data'!$F$30</f>
        <v>· Squeezing your glove after catching the ball.
· Ready with your throwing hand in case the ball rolls or pops out of the glove.
· Balanced and ready to throw ball after catching it.</v>
      </c>
    </row>
    <row r="773" spans="2:11" ht="6.95" customHeight="1" x14ac:dyDescent="0.25">
      <c r="B773" s="1"/>
      <c r="C773" s="1"/>
      <c r="D773" s="1"/>
      <c r="E773" s="1"/>
      <c r="F773" s="1"/>
      <c r="G773" s="13"/>
      <c r="H773" s="13"/>
      <c r="I773" s="13"/>
      <c r="J773" s="13"/>
    </row>
    <row r="774" spans="2:11" x14ac:dyDescent="0.25">
      <c r="B774" s="18" t="str">
        <f>B767</f>
        <v>Coach/Instructor Comments</v>
      </c>
      <c r="C774" s="15"/>
      <c r="D774" s="15"/>
      <c r="E774" s="19"/>
      <c r="F774" s="17"/>
      <c r="G774" s="13"/>
      <c r="H774" s="13"/>
      <c r="I774" s="13"/>
      <c r="J774" s="13"/>
    </row>
    <row r="775" spans="2:11" x14ac:dyDescent="0.25">
      <c r="B775" s="52" t="str">
        <f>IF(K775=0,"",K775)</f>
        <v/>
      </c>
      <c r="C775" s="53"/>
      <c r="D775" s="53"/>
      <c r="E775" s="53"/>
      <c r="F775" s="65"/>
      <c r="G775" s="13"/>
      <c r="H775" s="13"/>
      <c r="I775" s="14"/>
      <c r="J775" s="13"/>
      <c r="K775" s="14">
        <f>'Players Rating Data'!G22</f>
        <v>0</v>
      </c>
    </row>
    <row r="776" spans="2:11" x14ac:dyDescent="0.25">
      <c r="B776" s="13"/>
      <c r="C776" s="13"/>
      <c r="D776" s="13"/>
      <c r="E776" s="13"/>
      <c r="F776" s="13"/>
      <c r="G776" s="13"/>
      <c r="H776" s="13"/>
      <c r="I776" s="13"/>
      <c r="J776" s="13"/>
    </row>
    <row r="777" spans="2:11" x14ac:dyDescent="0.25">
      <c r="B777" s="62" t="s">
        <v>2</v>
      </c>
      <c r="C777" s="63"/>
      <c r="D777" s="64"/>
      <c r="E777" s="25" t="s">
        <v>17</v>
      </c>
      <c r="F777" s="26">
        <f>'Players Rating Data'!H22</f>
        <v>0</v>
      </c>
      <c r="G777" s="13"/>
      <c r="H777" s="13"/>
      <c r="I777" s="13"/>
      <c r="J777" s="13"/>
    </row>
    <row r="778" spans="2:11" x14ac:dyDescent="0.25">
      <c r="B778" s="49" t="s">
        <v>27</v>
      </c>
      <c r="C778" s="50"/>
      <c r="D778" s="51"/>
      <c r="E778" s="56" t="e">
        <f>VLOOKUP(F777,'Players Rating Data'!$X$1:$Y$6,2,FALSE)</f>
        <v>#N/A</v>
      </c>
      <c r="F778" s="57"/>
      <c r="G778" s="13"/>
      <c r="H778" s="13"/>
      <c r="I778" s="13"/>
      <c r="J778" s="13"/>
    </row>
    <row r="779" spans="2:11" ht="45.75" x14ac:dyDescent="0.25">
      <c r="B779" s="58" t="str">
        <f>$I$26</f>
        <v>· Starting in the ready position.
· Moving to the ball quickly.
· Keeping the ball in front of you.
· Not letting the ball get past you.</v>
      </c>
      <c r="C779" s="61"/>
      <c r="D779" s="58" t="str">
        <f>$J$26</f>
        <v>· Using both hands to trap the ball.
· Making the right play.
· Not rushing your throws.
· Making a strong and accurate throw.</v>
      </c>
      <c r="E779" s="60"/>
      <c r="F779" s="61"/>
      <c r="G779" s="13"/>
      <c r="H779" s="13"/>
      <c r="I779" s="20" t="str">
        <f>'Players Rating Data'!$H$29</f>
        <v>· Starting in the ready position.
· Moving to the ball quickly.
· Keeping the ball in front of you.
· Not letting the ball get past you.</v>
      </c>
      <c r="J779" s="27" t="str">
        <f>'Players Rating Data'!$H$30</f>
        <v>· Using both hands to trap the ball.
· Making the right play.
· Not rushing your throws.
· Making a strong and accurate throw.</v>
      </c>
    </row>
    <row r="780" spans="2:11" ht="6.95" customHeight="1" x14ac:dyDescent="0.25">
      <c r="B780" s="1"/>
      <c r="C780" s="1"/>
      <c r="D780" s="1"/>
      <c r="E780" s="1"/>
      <c r="F780" s="1"/>
      <c r="G780" s="13"/>
      <c r="H780" s="13"/>
      <c r="I780" s="13"/>
      <c r="J780" s="13"/>
    </row>
    <row r="781" spans="2:11" x14ac:dyDescent="0.25">
      <c r="B781" s="18" t="str">
        <f>B774</f>
        <v>Coach/Instructor Comments</v>
      </c>
      <c r="C781" s="15"/>
      <c r="D781" s="15"/>
      <c r="E781" s="19"/>
      <c r="F781" s="17"/>
      <c r="G781" s="13"/>
      <c r="H781" s="13"/>
      <c r="I781" s="13"/>
      <c r="J781" s="13"/>
    </row>
    <row r="782" spans="2:11" x14ac:dyDescent="0.25">
      <c r="B782" s="52" t="str">
        <f>IF(K782=0,"",K782)</f>
        <v/>
      </c>
      <c r="C782" s="53"/>
      <c r="D782" s="53"/>
      <c r="E782" s="53"/>
      <c r="F782" s="65"/>
      <c r="G782" s="13"/>
      <c r="H782" s="13"/>
      <c r="I782" s="13"/>
      <c r="J782" s="13"/>
      <c r="K782" s="14">
        <f>'Players Rating Data'!I22</f>
        <v>0</v>
      </c>
    </row>
    <row r="783" spans="2:11" x14ac:dyDescent="0.25">
      <c r="B783" s="13"/>
      <c r="C783" s="13"/>
      <c r="D783" s="13"/>
      <c r="E783" s="13"/>
      <c r="F783" s="13"/>
      <c r="G783" s="13"/>
      <c r="H783" s="13"/>
      <c r="I783" s="13"/>
      <c r="J783" s="13"/>
    </row>
    <row r="784" spans="2:11" x14ac:dyDescent="0.25">
      <c r="B784" s="62" t="s">
        <v>3</v>
      </c>
      <c r="C784" s="63"/>
      <c r="D784" s="64"/>
      <c r="E784" s="25" t="s">
        <v>17</v>
      </c>
      <c r="F784" s="26">
        <f>'Players Rating Data'!J22</f>
        <v>0</v>
      </c>
      <c r="G784" s="13"/>
      <c r="H784" s="13"/>
      <c r="I784" s="13"/>
      <c r="J784" s="13"/>
    </row>
    <row r="785" spans="2:11" x14ac:dyDescent="0.25">
      <c r="B785" s="49" t="s">
        <v>38</v>
      </c>
      <c r="C785" s="50"/>
      <c r="D785" s="51"/>
      <c r="E785" s="56" t="e">
        <f>VLOOKUP(F784,'Players Rating Data'!$X$1:$Y$6,2,FALSE)</f>
        <v>#N/A</v>
      </c>
      <c r="F785" s="57"/>
      <c r="G785" s="13"/>
      <c r="H785" s="13"/>
      <c r="I785" s="13"/>
      <c r="J785" s="13"/>
    </row>
    <row r="786" spans="2:11" ht="68.25" x14ac:dyDescent="0.25">
      <c r="B786" s="58" t="str">
        <f>$I$33</f>
        <v>· Being ready for the pitch.
· Being aggressive and not waiting for a walk.
· Hitting the ball solidly.
· Being disciplined to only swing at good pitches.
· Making adjustments, when necessary, depending on the count, the number of outs, and the runners on base.</v>
      </c>
      <c r="C786" s="61"/>
      <c r="D786" s="58" t="str">
        <f>$J$33</f>
        <v>· Making a full swing in most at bats.
· Stepping towards the pitcher.
· Keeping your head still and eyes on ball.
· Hitting the ball in front of your stance.</v>
      </c>
      <c r="E786" s="60"/>
      <c r="F786" s="61"/>
      <c r="G786" s="13"/>
      <c r="H786" s="13"/>
      <c r="I786"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786" s="27" t="str">
        <f>'Players Rating Data'!$J$30</f>
        <v>· Making a full swing in most at bats.
· Stepping towards the pitcher.
· Keeping your head still and eyes on ball.
· Hitting the ball in front of your stance.</v>
      </c>
    </row>
    <row r="787" spans="2:11" ht="6.95" customHeight="1" x14ac:dyDescent="0.25">
      <c r="B787" s="1"/>
      <c r="C787" s="1"/>
      <c r="D787" s="1"/>
      <c r="E787" s="1"/>
      <c r="F787" s="1"/>
      <c r="G787" s="13"/>
      <c r="H787" s="13"/>
      <c r="I787" s="13"/>
      <c r="J787" s="13"/>
    </row>
    <row r="788" spans="2:11" x14ac:dyDescent="0.25">
      <c r="B788" s="18" t="str">
        <f>B767</f>
        <v>Coach/Instructor Comments</v>
      </c>
      <c r="C788" s="15"/>
      <c r="D788" s="15"/>
      <c r="E788" s="19"/>
      <c r="F788" s="17"/>
      <c r="G788" s="13"/>
      <c r="H788" s="13"/>
      <c r="I788" s="13"/>
      <c r="J788" s="13"/>
    </row>
    <row r="789" spans="2:11" x14ac:dyDescent="0.25">
      <c r="B789" s="52" t="str">
        <f>IF(K789=0,"",K789)</f>
        <v/>
      </c>
      <c r="C789" s="53"/>
      <c r="D789" s="53"/>
      <c r="E789" s="53"/>
      <c r="F789" s="65"/>
      <c r="G789" s="13"/>
      <c r="H789" s="13"/>
      <c r="I789" s="13"/>
      <c r="J789" s="13"/>
      <c r="K789" s="14">
        <f>'Players Rating Data'!K22</f>
        <v>0</v>
      </c>
    </row>
    <row r="790" spans="2:11" x14ac:dyDescent="0.25">
      <c r="B790" s="13"/>
      <c r="C790" s="13"/>
      <c r="D790" s="13"/>
      <c r="E790" s="13"/>
      <c r="F790" s="13"/>
      <c r="G790" s="13"/>
      <c r="H790" s="13"/>
      <c r="I790" s="13"/>
      <c r="J790" s="13"/>
    </row>
    <row r="791" spans="2:11" x14ac:dyDescent="0.25">
      <c r="B791" s="13"/>
      <c r="C791" s="13"/>
      <c r="D791" s="13"/>
      <c r="E791" s="13"/>
      <c r="F791" s="13"/>
      <c r="G791" s="13"/>
      <c r="H791" s="13"/>
      <c r="I791" s="13"/>
      <c r="J791" s="13"/>
    </row>
    <row r="792" spans="2:11" x14ac:dyDescent="0.25">
      <c r="B792" s="13"/>
      <c r="C792" s="13"/>
      <c r="D792" s="13"/>
      <c r="E792" s="13"/>
      <c r="F792" s="13"/>
      <c r="G792" s="13"/>
      <c r="H792" s="13"/>
      <c r="I792" s="13"/>
      <c r="J792" s="13"/>
    </row>
    <row r="793" spans="2:11" x14ac:dyDescent="0.25">
      <c r="B793" s="13"/>
      <c r="C793" s="13"/>
      <c r="D793" s="13"/>
      <c r="E793" s="13"/>
      <c r="F793" s="13"/>
      <c r="G793" s="13"/>
      <c r="H793" s="13"/>
      <c r="I793" s="13"/>
      <c r="J793" s="13"/>
    </row>
    <row r="794" spans="2:11" x14ac:dyDescent="0.25">
      <c r="B794" s="13"/>
      <c r="C794" s="13"/>
      <c r="D794" s="13"/>
      <c r="E794" s="13"/>
      <c r="F794" s="13"/>
      <c r="G794" s="13"/>
      <c r="H794" s="13"/>
      <c r="I794" s="13"/>
      <c r="J794" s="13"/>
    </row>
    <row r="795" spans="2:11" x14ac:dyDescent="0.25">
      <c r="B795" s="13"/>
      <c r="C795" s="13"/>
      <c r="D795" s="13"/>
      <c r="E795" s="13"/>
      <c r="F795" s="13"/>
      <c r="G795" s="13"/>
      <c r="H795" s="13"/>
      <c r="I795" s="13"/>
      <c r="J795" s="13"/>
    </row>
    <row r="796" spans="2:11" ht="21" x14ac:dyDescent="0.35">
      <c r="B796" s="13"/>
      <c r="C796" s="67" t="s">
        <v>53</v>
      </c>
      <c r="D796" s="67"/>
      <c r="E796" s="13"/>
      <c r="F796" s="13"/>
      <c r="G796" s="13"/>
      <c r="H796" s="13"/>
      <c r="I796" s="13"/>
      <c r="J796" s="13"/>
    </row>
    <row r="797" spans="2:11" x14ac:dyDescent="0.25">
      <c r="B797" s="13"/>
      <c r="C797" s="13"/>
      <c r="D797" s="13"/>
      <c r="E797" s="13"/>
      <c r="F797" s="13"/>
      <c r="G797" s="13"/>
      <c r="H797" s="13"/>
      <c r="I797" s="13"/>
      <c r="J797" s="13"/>
    </row>
    <row r="798" spans="2:11" x14ac:dyDescent="0.25">
      <c r="B798" s="62" t="s">
        <v>4</v>
      </c>
      <c r="C798" s="63"/>
      <c r="D798" s="64"/>
      <c r="E798" s="25" t="s">
        <v>17</v>
      </c>
      <c r="F798" s="26">
        <f>'Players Rating Data'!L22</f>
        <v>0</v>
      </c>
      <c r="G798" s="13"/>
      <c r="H798" s="13"/>
      <c r="I798" s="13"/>
      <c r="J798" s="13"/>
    </row>
    <row r="799" spans="2:11" x14ac:dyDescent="0.25">
      <c r="B799" s="49" t="s">
        <v>39</v>
      </c>
      <c r="C799" s="50"/>
      <c r="D799" s="51"/>
      <c r="E799" s="56" t="e">
        <f>VLOOKUP(F798,'Players Rating Data'!$X$1:$Y$6,2,FALSE)</f>
        <v>#N/A</v>
      </c>
      <c r="F799" s="57"/>
      <c r="G799" s="13"/>
      <c r="H799" s="13"/>
      <c r="I799" s="13"/>
      <c r="J799" s="13"/>
    </row>
    <row r="800" spans="2:11" ht="45.75" x14ac:dyDescent="0.25">
      <c r="B800" s="58" t="str">
        <f>$I$47</f>
        <v>· Hitting the ball hard and to the outfield in the air.
· Hitting the ball to left (righties) or right (lefties) field.
· Being aggressive.
· Being disciplined to only swing at good pitches.</v>
      </c>
      <c r="C800" s="61"/>
      <c r="D800" s="58" t="str">
        <f>$J$47</f>
        <v>· Making a full swing in most at bats.
· Stepping towards the pitcher.
· Keeping your head still and eyes on ball.
· Hitting the ball in front of your stance.</v>
      </c>
      <c r="E800" s="60"/>
      <c r="F800" s="61"/>
      <c r="G800" s="13"/>
      <c r="H800" s="13"/>
      <c r="I800" s="20" t="str">
        <f>'Players Rating Data'!$L$29</f>
        <v>· Hitting the ball hard and to the outfield in the air.
· Hitting the ball to left (righties) or right (lefties) field.
· Being aggressive.
· Being disciplined to only swing at good pitches.</v>
      </c>
      <c r="J800" s="27" t="str">
        <f>'Players Rating Data'!$L$30</f>
        <v>· Making a full swing in most at bats.
· Stepping towards the pitcher.
· Keeping your head still and eyes on ball.
· Hitting the ball in front of your stance.</v>
      </c>
    </row>
    <row r="801" spans="2:11" ht="6.95" customHeight="1" x14ac:dyDescent="0.25">
      <c r="B801" s="1"/>
      <c r="C801" s="1"/>
      <c r="D801" s="1"/>
      <c r="E801" s="1"/>
      <c r="F801" s="1"/>
      <c r="G801" s="13"/>
      <c r="H801" s="13"/>
      <c r="I801" s="13"/>
      <c r="J801" s="13"/>
    </row>
    <row r="802" spans="2:11" x14ac:dyDescent="0.25">
      <c r="B802" s="18" t="str">
        <f>B767</f>
        <v>Coach/Instructor Comments</v>
      </c>
      <c r="C802" s="15"/>
      <c r="D802" s="15"/>
      <c r="E802" s="19"/>
      <c r="F802" s="17"/>
      <c r="G802" s="13"/>
      <c r="H802" s="13"/>
      <c r="I802" s="13"/>
      <c r="J802" s="13"/>
    </row>
    <row r="803" spans="2:11" x14ac:dyDescent="0.25">
      <c r="B803" s="52" t="str">
        <f>IF(K803=0,"",K803)</f>
        <v/>
      </c>
      <c r="C803" s="53"/>
      <c r="D803" s="53"/>
      <c r="E803" s="53"/>
      <c r="F803" s="65"/>
      <c r="G803" s="13"/>
      <c r="H803" s="13"/>
      <c r="I803" s="13"/>
      <c r="J803" s="13"/>
      <c r="K803" s="14">
        <f>'Players Rating Data'!M22</f>
        <v>0</v>
      </c>
    </row>
    <row r="804" spans="2:11" x14ac:dyDescent="0.25">
      <c r="B804" s="13"/>
      <c r="C804" s="13"/>
      <c r="D804" s="13"/>
      <c r="E804" s="13"/>
      <c r="F804" s="13"/>
      <c r="G804" s="13"/>
      <c r="H804" s="13"/>
      <c r="I804" s="13"/>
      <c r="J804" s="13"/>
    </row>
    <row r="805" spans="2:11" x14ac:dyDescent="0.25">
      <c r="B805" s="62" t="s">
        <v>5</v>
      </c>
      <c r="C805" s="63"/>
      <c r="D805" s="64"/>
      <c r="E805" s="25" t="s">
        <v>17</v>
      </c>
      <c r="F805" s="26">
        <f>'Players Rating Data'!N22</f>
        <v>0</v>
      </c>
      <c r="G805" s="13"/>
      <c r="H805" s="13"/>
      <c r="I805" s="13"/>
      <c r="J805" s="13"/>
    </row>
    <row r="806" spans="2:11" x14ac:dyDescent="0.25">
      <c r="B806" s="49" t="s">
        <v>40</v>
      </c>
      <c r="C806" s="50"/>
      <c r="D806" s="51"/>
      <c r="E806" s="56" t="e">
        <f>VLOOKUP(F805,'Players Rating Data'!$X$1:$Y$6,2,FALSE)</f>
        <v>#N/A</v>
      </c>
      <c r="F806" s="57"/>
      <c r="G806" s="13"/>
      <c r="H806" s="13"/>
      <c r="I806" s="13"/>
      <c r="J806" s="13"/>
    </row>
    <row r="807" spans="2:11" ht="34.5" x14ac:dyDescent="0.25">
      <c r="B807" s="58" t="str">
        <f>$I$54</f>
        <v>· Knowing where the play is and letting your teammates know too.
· Asking questions to help clarify your understanding of how you or your teammates need to play.</v>
      </c>
      <c r="C807" s="61"/>
      <c r="D807" s="58" t="str">
        <f>$J$54</f>
        <v>· Asking questions about the rules to better your understanding and to help your team.
· Making suggestions to the coaches.</v>
      </c>
      <c r="E807" s="60"/>
      <c r="F807" s="61"/>
      <c r="G807" s="13"/>
      <c r="H807" s="13"/>
      <c r="I807" s="20" t="str">
        <f>'Players Rating Data'!$N$29</f>
        <v>· Knowing where the play is and letting your teammates know too.
· Asking questions to help clarify your understanding of how you or your teammates need to play.</v>
      </c>
      <c r="J807" s="27" t="str">
        <f>'Players Rating Data'!$N$30</f>
        <v>· Asking questions about the rules to better your understanding and to help your team.
· Making suggestions to the coaches.</v>
      </c>
    </row>
    <row r="808" spans="2:11" ht="6.95" customHeight="1" x14ac:dyDescent="0.25">
      <c r="B808" s="1"/>
      <c r="C808" s="1"/>
      <c r="D808" s="1"/>
      <c r="E808" s="1"/>
      <c r="F808" s="1"/>
      <c r="G808" s="13"/>
      <c r="H808" s="13"/>
      <c r="I808" s="13"/>
      <c r="J808" s="13"/>
    </row>
    <row r="809" spans="2:11" x14ac:dyDescent="0.25">
      <c r="B809" s="18" t="str">
        <f>B767</f>
        <v>Coach/Instructor Comments</v>
      </c>
      <c r="C809" s="15"/>
      <c r="D809" s="15"/>
      <c r="E809" s="19"/>
      <c r="F809" s="17"/>
      <c r="G809" s="13"/>
      <c r="H809" s="13"/>
      <c r="I809" s="13"/>
      <c r="J809" s="13"/>
    </row>
    <row r="810" spans="2:11" x14ac:dyDescent="0.25">
      <c r="B810" s="52" t="str">
        <f>IF(K810=0,"",K810)</f>
        <v/>
      </c>
      <c r="C810" s="53"/>
      <c r="D810" s="53"/>
      <c r="E810" s="53"/>
      <c r="F810" s="65"/>
      <c r="G810" s="13"/>
      <c r="H810" s="13"/>
      <c r="I810" s="13"/>
      <c r="J810" s="13"/>
      <c r="K810" s="14">
        <f>'Players Rating Data'!O22</f>
        <v>0</v>
      </c>
    </row>
    <row r="811" spans="2:11" x14ac:dyDescent="0.25">
      <c r="B811" s="13"/>
      <c r="C811" s="13"/>
      <c r="D811" s="13"/>
      <c r="E811" s="13"/>
      <c r="F811" s="13"/>
      <c r="G811" s="13"/>
      <c r="H811" s="13"/>
      <c r="I811" s="13"/>
      <c r="J811" s="13"/>
    </row>
    <row r="812" spans="2:11" x14ac:dyDescent="0.25">
      <c r="B812" s="62" t="s">
        <v>41</v>
      </c>
      <c r="C812" s="63"/>
      <c r="D812" s="64"/>
      <c r="E812" s="25" t="s">
        <v>17</v>
      </c>
      <c r="F812" s="26">
        <f>'Players Rating Data'!P22</f>
        <v>0</v>
      </c>
      <c r="G812" s="13"/>
      <c r="H812" s="13"/>
      <c r="I812" s="13"/>
      <c r="J812" s="13"/>
    </row>
    <row r="813" spans="2:11" x14ac:dyDescent="0.25">
      <c r="B813" s="49" t="s">
        <v>43</v>
      </c>
      <c r="C813" s="50"/>
      <c r="D813" s="51"/>
      <c r="E813" s="56" t="e">
        <f>VLOOKUP(F812,'Players Rating Data'!$X$1:$Y$6,2,FALSE)</f>
        <v>#N/A</v>
      </c>
      <c r="F813" s="57"/>
      <c r="G813" s="13"/>
      <c r="H813" s="13"/>
      <c r="I813" s="13"/>
      <c r="J813" s="13"/>
    </row>
    <row r="814" spans="2:11" ht="45.75" x14ac:dyDescent="0.25">
      <c r="B814" s="58" t="str">
        <f>$I$61</f>
        <v>· Trying to stay positive when you have a bad play or your team gets behind.
· Helping your teammates and coaches.
· Listening and respecting your coaches.</v>
      </c>
      <c r="C814" s="61"/>
      <c r="D814" s="58" t="str">
        <f>$J$61</f>
        <v>· Encouraging your teammates.
· Being a leader.
· Showing good sportsmanship.
· Respecting the other team and the umpires.</v>
      </c>
      <c r="E814" s="60"/>
      <c r="F814" s="61"/>
      <c r="G814" s="13"/>
      <c r="H814" s="13"/>
      <c r="I814" s="20" t="str">
        <f>'Players Rating Data'!$P$29</f>
        <v>· Trying to stay positive when you have a bad play or your team gets behind.
· Helping your teammates and coaches.
· Listening and respecting your coaches.</v>
      </c>
      <c r="J814" s="27" t="str">
        <f>'Players Rating Data'!$P$30</f>
        <v>· Encouraging your teammates.
· Being a leader.
· Showing good sportsmanship.
· Respecting the other team and the umpires.</v>
      </c>
    </row>
    <row r="815" spans="2:11" ht="6.95" customHeight="1" x14ac:dyDescent="0.25">
      <c r="B815" s="1"/>
      <c r="C815" s="1"/>
      <c r="D815" s="1"/>
      <c r="E815" s="1"/>
      <c r="F815" s="1"/>
      <c r="G815" s="13"/>
      <c r="H815" s="13"/>
      <c r="I815" s="13"/>
      <c r="J815" s="13"/>
    </row>
    <row r="816" spans="2:11" x14ac:dyDescent="0.25">
      <c r="B816" s="18" t="str">
        <f>B767</f>
        <v>Coach/Instructor Comments</v>
      </c>
      <c r="C816" s="15"/>
      <c r="D816" s="15"/>
      <c r="E816" s="19"/>
      <c r="F816" s="17"/>
      <c r="G816" s="13"/>
      <c r="H816" s="13"/>
      <c r="I816" s="13"/>
      <c r="J816" s="13"/>
    </row>
    <row r="817" spans="2:11" x14ac:dyDescent="0.25">
      <c r="B817" s="52" t="str">
        <f>IF(K817=0,"",K817)</f>
        <v/>
      </c>
      <c r="C817" s="53"/>
      <c r="D817" s="53"/>
      <c r="E817" s="53"/>
      <c r="F817" s="65"/>
      <c r="G817" s="13"/>
      <c r="H817" s="13"/>
      <c r="I817" s="13"/>
      <c r="J817" s="13"/>
      <c r="K817" s="14">
        <f>'Players Rating Data'!Q22</f>
        <v>0</v>
      </c>
    </row>
    <row r="818" spans="2:11" x14ac:dyDescent="0.25">
      <c r="B818" s="13"/>
      <c r="C818" s="13"/>
      <c r="D818" s="13"/>
      <c r="E818" s="13"/>
      <c r="F818" s="13"/>
      <c r="G818" s="13"/>
      <c r="H818" s="13"/>
      <c r="I818" s="13"/>
      <c r="J818" s="13"/>
    </row>
    <row r="819" spans="2:11" x14ac:dyDescent="0.25">
      <c r="B819" s="68" t="s">
        <v>14</v>
      </c>
      <c r="C819" s="69"/>
      <c r="D819" s="69"/>
      <c r="E819" s="69"/>
      <c r="F819" s="70"/>
      <c r="G819" s="13"/>
      <c r="H819" s="13"/>
      <c r="I819" s="13"/>
      <c r="J819" s="13"/>
    </row>
    <row r="820" spans="2:11" x14ac:dyDescent="0.25">
      <c r="B820" s="71" t="str">
        <f>IF(K820=0,"",K820)</f>
        <v/>
      </c>
      <c r="C820" s="72"/>
      <c r="D820" s="72"/>
      <c r="E820" s="72"/>
      <c r="F820" s="73"/>
      <c r="G820" s="13"/>
      <c r="H820" s="13"/>
      <c r="I820" s="13"/>
      <c r="J820" s="13"/>
      <c r="K820" s="14">
        <f>'Players Rating Data'!R22</f>
        <v>0</v>
      </c>
    </row>
    <row r="821" spans="2:11" x14ac:dyDescent="0.25">
      <c r="B821" s="13"/>
      <c r="C821" s="13"/>
      <c r="D821" s="13"/>
      <c r="E821" s="13"/>
      <c r="F821" s="13"/>
      <c r="G821" s="13"/>
      <c r="H821" s="13"/>
      <c r="I821" s="13"/>
      <c r="J821" s="13"/>
    </row>
    <row r="822" spans="2:11" x14ac:dyDescent="0.25">
      <c r="B822" s="13"/>
      <c r="C822" s="13"/>
      <c r="D822" s="13"/>
      <c r="E822" s="13"/>
      <c r="F822" s="13"/>
      <c r="G822" s="13"/>
      <c r="H822" s="13"/>
      <c r="I822" s="13"/>
      <c r="J822" s="13"/>
    </row>
    <row r="823" spans="2:11" x14ac:dyDescent="0.25">
      <c r="B823" s="13"/>
      <c r="C823" s="13"/>
      <c r="D823" s="13"/>
      <c r="E823" s="13"/>
      <c r="F823" s="13"/>
      <c r="G823" s="13"/>
      <c r="H823" s="13"/>
      <c r="I823" s="13"/>
      <c r="J823" s="13"/>
    </row>
    <row r="824" spans="2:11" x14ac:dyDescent="0.25">
      <c r="B824" s="13"/>
      <c r="C824" s="13"/>
      <c r="D824" s="13"/>
      <c r="E824" s="13"/>
      <c r="F824" s="13"/>
      <c r="G824" s="13"/>
      <c r="H824" s="13"/>
      <c r="I824" s="13"/>
      <c r="J824" s="13"/>
    </row>
    <row r="825" spans="2:11" x14ac:dyDescent="0.25">
      <c r="B825" s="13"/>
      <c r="C825" s="13"/>
      <c r="D825" s="13"/>
      <c r="E825" s="13"/>
      <c r="F825" s="13"/>
      <c r="G825" s="13"/>
      <c r="H825" s="13"/>
      <c r="I825" s="13"/>
      <c r="J825" s="13"/>
    </row>
    <row r="826" spans="2:11" x14ac:dyDescent="0.25">
      <c r="B826" s="13"/>
      <c r="C826" s="13"/>
      <c r="D826" s="13"/>
      <c r="E826" s="13"/>
      <c r="F826" s="13"/>
      <c r="G826" s="13"/>
      <c r="H826" s="13"/>
      <c r="I826" s="13"/>
      <c r="J826" s="13"/>
    </row>
    <row r="827" spans="2:11" x14ac:dyDescent="0.25">
      <c r="B827" s="13"/>
      <c r="C827" s="13"/>
      <c r="D827" s="13"/>
      <c r="E827" s="13"/>
      <c r="F827" s="13"/>
      <c r="G827" s="13"/>
      <c r="H827" s="13"/>
      <c r="I827" s="13"/>
      <c r="J827" s="13"/>
    </row>
    <row r="828" spans="2:11" x14ac:dyDescent="0.25">
      <c r="B828" s="13"/>
      <c r="C828" s="13"/>
      <c r="D828" s="13"/>
      <c r="E828" s="13"/>
      <c r="F828" s="13"/>
      <c r="G828" s="13"/>
      <c r="H828" s="13"/>
      <c r="I828" s="13"/>
      <c r="J828" s="13"/>
    </row>
    <row r="829" spans="2:11" x14ac:dyDescent="0.25">
      <c r="B829" s="13"/>
      <c r="C829" s="13"/>
      <c r="D829" s="13"/>
      <c r="E829" s="13"/>
      <c r="F829" s="13"/>
      <c r="G829" s="13"/>
      <c r="H829" s="13"/>
      <c r="I829" s="13"/>
      <c r="J829" s="13"/>
    </row>
    <row r="830" spans="2:11" x14ac:dyDescent="0.25">
      <c r="B830" s="13"/>
      <c r="C830" s="13"/>
      <c r="D830" s="13"/>
      <c r="E830" s="13"/>
      <c r="F830" s="13"/>
      <c r="G830" s="13"/>
      <c r="H830" s="13"/>
      <c r="I830" s="13"/>
      <c r="J830" s="13"/>
    </row>
    <row r="831" spans="2:11" x14ac:dyDescent="0.25">
      <c r="B831" s="13"/>
      <c r="C831" s="13"/>
      <c r="D831" s="13"/>
      <c r="E831" s="13"/>
      <c r="F831" s="13"/>
      <c r="G831" s="13"/>
      <c r="H831" s="13"/>
      <c r="I831" s="13"/>
      <c r="J831" s="13"/>
    </row>
    <row r="832" spans="2:11" x14ac:dyDescent="0.25">
      <c r="B832" s="13"/>
      <c r="C832" s="13"/>
      <c r="D832" s="13"/>
      <c r="E832" s="13"/>
      <c r="F832" s="13"/>
      <c r="G832" s="13"/>
      <c r="H832" s="13"/>
      <c r="I832" s="13"/>
      <c r="J832" s="13"/>
    </row>
    <row r="833" spans="2:11" x14ac:dyDescent="0.25">
      <c r="B833" s="21" t="s">
        <v>16</v>
      </c>
      <c r="C833" s="22">
        <f>'Players Rating Data'!B23</f>
        <v>0</v>
      </c>
      <c r="D833" s="22"/>
      <c r="E833" s="74">
        <f ca="1">NOW()</f>
        <v>43113.777292013889</v>
      </c>
      <c r="F833" s="74"/>
      <c r="G833" s="13"/>
      <c r="H833" s="13"/>
      <c r="I833" s="13"/>
      <c r="J833" s="13"/>
    </row>
    <row r="834" spans="2:11" x14ac:dyDescent="0.25">
      <c r="B834" s="21" t="s">
        <v>31</v>
      </c>
      <c r="C834" s="24" t="str">
        <f>C6</f>
        <v>Head Coach's Name, Assistant Coaches' Names</v>
      </c>
      <c r="D834" s="24"/>
      <c r="E834" s="23"/>
      <c r="F834" s="23"/>
      <c r="G834" s="13"/>
      <c r="H834" s="13"/>
      <c r="I834" s="13"/>
      <c r="J834" s="13"/>
    </row>
    <row r="835" spans="2:11" x14ac:dyDescent="0.25">
      <c r="B835" s="13"/>
      <c r="C835" s="13"/>
      <c r="D835" s="13"/>
      <c r="E835" s="13"/>
      <c r="F835" s="13"/>
      <c r="G835" s="13"/>
      <c r="H835" s="13"/>
      <c r="I835" s="13"/>
      <c r="J835" s="13"/>
    </row>
    <row r="836" spans="2:11" x14ac:dyDescent="0.25">
      <c r="B836" s="13"/>
      <c r="C836" s="13"/>
      <c r="D836" s="13"/>
      <c r="E836" s="13"/>
      <c r="F836" s="13"/>
      <c r="G836" s="13"/>
      <c r="H836" s="13"/>
      <c r="I836" s="13"/>
      <c r="J836" s="13"/>
    </row>
    <row r="837" spans="2:11" x14ac:dyDescent="0.25">
      <c r="B837" s="13"/>
      <c r="C837" s="13"/>
      <c r="D837" s="13"/>
      <c r="E837" s="13"/>
      <c r="F837" s="13"/>
      <c r="G837" s="13"/>
      <c r="H837" s="13"/>
      <c r="I837" s="13"/>
      <c r="J837" s="13"/>
    </row>
    <row r="838" spans="2:11" x14ac:dyDescent="0.25">
      <c r="B838" s="62" t="s">
        <v>0</v>
      </c>
      <c r="C838" s="63"/>
      <c r="D838" s="64"/>
      <c r="E838" s="25" t="s">
        <v>17</v>
      </c>
      <c r="F838" s="26">
        <f>'Players Rating Data'!D23</f>
        <v>0</v>
      </c>
      <c r="G838" s="13"/>
      <c r="H838" s="13"/>
      <c r="I838" s="13"/>
      <c r="J838" s="13"/>
    </row>
    <row r="839" spans="2:11" x14ac:dyDescent="0.25">
      <c r="B839" s="49" t="s">
        <v>25</v>
      </c>
      <c r="C839" s="50"/>
      <c r="D839" s="51"/>
      <c r="E839" s="56" t="e">
        <f>VLOOKUP(F838,'Players Rating Data'!$X$1:$Y$6,2,FALSE)</f>
        <v>#N/A</v>
      </c>
      <c r="F839" s="57"/>
      <c r="G839" s="13"/>
      <c r="H839" s="13"/>
      <c r="I839" s="13"/>
      <c r="J839" s="13"/>
    </row>
    <row r="840" spans="2:11" ht="67.5" x14ac:dyDescent="0.25">
      <c r="B840" s="58" t="str">
        <f>$I$12</f>
        <v xml:space="preserve">· Staying balanced and shifting your weight to your front foot when you throw.
· Holding the ball across the seams.
· Bringing your arm down, back and then up and over your head.
· Keeping your glove up, open and facing your target. </v>
      </c>
      <c r="C840" s="59"/>
      <c r="D840" s="58" t="str">
        <f>$J$12</f>
        <v>· Keeping your glove arm elbow at the same level as your glove when you throw.
· Not throwing sidearm.
· Following through down and across your body.
· Throwing straight and hard and hitting your target.
· Hitting the cut-off man, when necessary.</v>
      </c>
      <c r="E840" s="60"/>
      <c r="F840" s="61"/>
      <c r="G840" s="13"/>
      <c r="H840" s="13"/>
      <c r="I840"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840"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841" spans="2:11" ht="6.95" customHeight="1" x14ac:dyDescent="0.25">
      <c r="B841" s="1"/>
      <c r="C841" s="1"/>
      <c r="D841" s="1"/>
      <c r="E841" s="1"/>
      <c r="F841" s="1"/>
      <c r="G841" s="13"/>
      <c r="H841" s="13"/>
      <c r="I841" s="1"/>
      <c r="J841" s="1"/>
    </row>
    <row r="842" spans="2:11" x14ac:dyDescent="0.25">
      <c r="B842" s="18" t="s">
        <v>32</v>
      </c>
      <c r="C842" s="15"/>
      <c r="D842" s="15"/>
      <c r="E842" s="19"/>
      <c r="F842" s="17"/>
      <c r="G842" s="13"/>
      <c r="H842" s="13"/>
      <c r="I842" s="13"/>
      <c r="J842" s="13"/>
    </row>
    <row r="843" spans="2:11" x14ac:dyDescent="0.25">
      <c r="B843" s="52" t="str">
        <f>IF(K843=0,"",K843)</f>
        <v/>
      </c>
      <c r="C843" s="53"/>
      <c r="D843" s="53"/>
      <c r="E843" s="53"/>
      <c r="F843" s="65"/>
      <c r="G843" s="13"/>
      <c r="H843" s="13"/>
      <c r="I843" s="30"/>
      <c r="J843" s="30"/>
      <c r="K843" s="14">
        <f>'Players Rating Data'!E23</f>
        <v>0</v>
      </c>
    </row>
    <row r="844" spans="2:11" x14ac:dyDescent="0.25">
      <c r="B844" s="13"/>
      <c r="C844" s="13"/>
      <c r="D844" s="13"/>
      <c r="E844" s="13"/>
      <c r="F844" s="13"/>
      <c r="G844" s="13"/>
      <c r="H844" s="13"/>
      <c r="I844" s="13"/>
      <c r="J844" s="13"/>
    </row>
    <row r="845" spans="2:11" x14ac:dyDescent="0.25">
      <c r="B845" s="62" t="s">
        <v>1</v>
      </c>
      <c r="C845" s="63"/>
      <c r="D845" s="64"/>
      <c r="E845" s="25" t="s">
        <v>17</v>
      </c>
      <c r="F845" s="26">
        <f>'Players Rating Data'!F23</f>
        <v>0</v>
      </c>
      <c r="G845" s="13"/>
      <c r="H845" s="13"/>
      <c r="I845" s="13"/>
      <c r="J845" s="13"/>
    </row>
    <row r="846" spans="2:11" x14ac:dyDescent="0.25">
      <c r="B846" s="49" t="s">
        <v>26</v>
      </c>
      <c r="C846" s="50"/>
      <c r="D846" s="51"/>
      <c r="E846" s="56" t="e">
        <f>VLOOKUP(F845,'Players Rating Data'!$X$1:$Y$6,2,FALSE)</f>
        <v>#N/A</v>
      </c>
      <c r="F846" s="57"/>
      <c r="G846" s="13"/>
      <c r="H846" s="13"/>
      <c r="I846" s="13"/>
      <c r="J846" s="13"/>
    </row>
    <row r="847" spans="2:11" ht="45.75" x14ac:dyDescent="0.25">
      <c r="B847" s="58" t="str">
        <f>$I$19</f>
        <v>· Moving to the ball.
· Calling for the ball, when necessary.
· Using cross-over steps when running backwards.
· Catching the ball in the webbing of your glove.</v>
      </c>
      <c r="C847" s="61"/>
      <c r="D847" s="58" t="str">
        <f>$J$19</f>
        <v>· Squeezing your glove after catching the ball.
· Ready with your throwing hand in case the ball rolls or pops out of the glove.
· Balanced and ready to throw ball after catching it.</v>
      </c>
      <c r="E847" s="60"/>
      <c r="F847" s="61"/>
      <c r="G847" s="13"/>
      <c r="H847" s="13"/>
      <c r="I847" s="20" t="str">
        <f>'Players Rating Data'!$F$29</f>
        <v>· Moving to the ball.
· Calling for the ball, when necessary.
· Using cross-over steps when running backwards.
· Catching the ball in the webbing of your glove.</v>
      </c>
      <c r="J847" s="27" t="str">
        <f>'Players Rating Data'!$F$30</f>
        <v>· Squeezing your glove after catching the ball.
· Ready with your throwing hand in case the ball rolls or pops out of the glove.
· Balanced and ready to throw ball after catching it.</v>
      </c>
    </row>
    <row r="848" spans="2:11" ht="6.95" customHeight="1" x14ac:dyDescent="0.25">
      <c r="B848" s="1"/>
      <c r="C848" s="1"/>
      <c r="D848" s="1"/>
      <c r="E848" s="1"/>
      <c r="F848" s="1"/>
      <c r="G848" s="13"/>
      <c r="H848" s="13"/>
      <c r="I848" s="13"/>
      <c r="J848" s="13"/>
    </row>
    <row r="849" spans="2:11" x14ac:dyDescent="0.25">
      <c r="B849" s="18" t="str">
        <f>B842</f>
        <v>Coach/Instructor Comments</v>
      </c>
      <c r="C849" s="15"/>
      <c r="D849" s="15"/>
      <c r="E849" s="19"/>
      <c r="F849" s="17"/>
      <c r="G849" s="13"/>
      <c r="H849" s="13"/>
      <c r="I849" s="13"/>
      <c r="J849" s="13"/>
    </row>
    <row r="850" spans="2:11" x14ac:dyDescent="0.25">
      <c r="B850" s="52" t="str">
        <f>IF(K850=0,"",K850)</f>
        <v/>
      </c>
      <c r="C850" s="53"/>
      <c r="D850" s="53"/>
      <c r="E850" s="53"/>
      <c r="F850" s="65"/>
      <c r="G850" s="13"/>
      <c r="H850" s="13"/>
      <c r="I850" s="14"/>
      <c r="J850" s="13"/>
      <c r="K850" s="14">
        <f>'Players Rating Data'!G23</f>
        <v>0</v>
      </c>
    </row>
    <row r="851" spans="2:11" x14ac:dyDescent="0.25">
      <c r="B851" s="13"/>
      <c r="C851" s="13"/>
      <c r="D851" s="13"/>
      <c r="E851" s="13"/>
      <c r="F851" s="13"/>
      <c r="G851" s="13"/>
      <c r="H851" s="13"/>
      <c r="I851" s="13"/>
      <c r="J851" s="13"/>
    </row>
    <row r="852" spans="2:11" x14ac:dyDescent="0.25">
      <c r="B852" s="62" t="s">
        <v>2</v>
      </c>
      <c r="C852" s="63"/>
      <c r="D852" s="64"/>
      <c r="E852" s="25" t="s">
        <v>17</v>
      </c>
      <c r="F852" s="26">
        <f>'Players Rating Data'!H23</f>
        <v>0</v>
      </c>
      <c r="G852" s="13"/>
      <c r="H852" s="13"/>
      <c r="I852" s="13"/>
      <c r="J852" s="13"/>
    </row>
    <row r="853" spans="2:11" x14ac:dyDescent="0.25">
      <c r="B853" s="49" t="s">
        <v>27</v>
      </c>
      <c r="C853" s="50"/>
      <c r="D853" s="51"/>
      <c r="E853" s="56" t="e">
        <f>VLOOKUP(F852,'Players Rating Data'!$X$1:$Y$6,2,FALSE)</f>
        <v>#N/A</v>
      </c>
      <c r="F853" s="57"/>
      <c r="G853" s="13"/>
      <c r="H853" s="13"/>
      <c r="I853" s="13"/>
      <c r="J853" s="13"/>
    </row>
    <row r="854" spans="2:11" ht="45.75" x14ac:dyDescent="0.25">
      <c r="B854" s="58" t="str">
        <f>$I$26</f>
        <v>· Starting in the ready position.
· Moving to the ball quickly.
· Keeping the ball in front of you.
· Not letting the ball get past you.</v>
      </c>
      <c r="C854" s="61"/>
      <c r="D854" s="58" t="str">
        <f>$J$26</f>
        <v>· Using both hands to trap the ball.
· Making the right play.
· Not rushing your throws.
· Making a strong and accurate throw.</v>
      </c>
      <c r="E854" s="60"/>
      <c r="F854" s="61"/>
      <c r="G854" s="13"/>
      <c r="H854" s="13"/>
      <c r="I854" s="20" t="str">
        <f>'Players Rating Data'!$H$29</f>
        <v>· Starting in the ready position.
· Moving to the ball quickly.
· Keeping the ball in front of you.
· Not letting the ball get past you.</v>
      </c>
      <c r="J854" s="27" t="str">
        <f>'Players Rating Data'!$H$30</f>
        <v>· Using both hands to trap the ball.
· Making the right play.
· Not rushing your throws.
· Making a strong and accurate throw.</v>
      </c>
    </row>
    <row r="855" spans="2:11" ht="6.95" customHeight="1" x14ac:dyDescent="0.25">
      <c r="B855" s="1"/>
      <c r="C855" s="1"/>
      <c r="D855" s="1"/>
      <c r="E855" s="1"/>
      <c r="F855" s="1"/>
      <c r="G855" s="13"/>
      <c r="H855" s="13"/>
      <c r="I855" s="13"/>
      <c r="J855" s="13"/>
    </row>
    <row r="856" spans="2:11" x14ac:dyDescent="0.25">
      <c r="B856" s="18" t="str">
        <f>B849</f>
        <v>Coach/Instructor Comments</v>
      </c>
      <c r="C856" s="15"/>
      <c r="D856" s="15"/>
      <c r="E856" s="19"/>
      <c r="F856" s="17"/>
      <c r="G856" s="13"/>
      <c r="H856" s="13"/>
      <c r="I856" s="13"/>
      <c r="J856" s="13"/>
    </row>
    <row r="857" spans="2:11" x14ac:dyDescent="0.25">
      <c r="B857" s="52" t="str">
        <f>IF(K857=0,"",K857)</f>
        <v/>
      </c>
      <c r="C857" s="53"/>
      <c r="D857" s="53"/>
      <c r="E857" s="53"/>
      <c r="F857" s="65"/>
      <c r="G857" s="13"/>
      <c r="H857" s="13"/>
      <c r="I857" s="13"/>
      <c r="J857" s="13"/>
      <c r="K857" s="14">
        <f>'Players Rating Data'!I23</f>
        <v>0</v>
      </c>
    </row>
    <row r="858" spans="2:11" x14ac:dyDescent="0.25">
      <c r="B858" s="13"/>
      <c r="C858" s="13"/>
      <c r="D858" s="13"/>
      <c r="E858" s="13"/>
      <c r="F858" s="13"/>
      <c r="G858" s="13"/>
      <c r="H858" s="13"/>
      <c r="I858" s="13"/>
      <c r="J858" s="13"/>
    </row>
    <row r="859" spans="2:11" x14ac:dyDescent="0.25">
      <c r="B859" s="62" t="s">
        <v>3</v>
      </c>
      <c r="C859" s="63"/>
      <c r="D859" s="64"/>
      <c r="E859" s="25" t="s">
        <v>17</v>
      </c>
      <c r="F859" s="26">
        <f>'Players Rating Data'!J23</f>
        <v>0</v>
      </c>
      <c r="G859" s="13"/>
      <c r="H859" s="13"/>
      <c r="I859" s="13"/>
      <c r="J859" s="13"/>
    </row>
    <row r="860" spans="2:11" x14ac:dyDescent="0.25">
      <c r="B860" s="49" t="s">
        <v>38</v>
      </c>
      <c r="C860" s="50"/>
      <c r="D860" s="51"/>
      <c r="E860" s="56" t="e">
        <f>VLOOKUP(F859,'Players Rating Data'!$X$1:$Y$6,2,FALSE)</f>
        <v>#N/A</v>
      </c>
      <c r="F860" s="57"/>
      <c r="G860" s="13"/>
      <c r="H860" s="13"/>
      <c r="I860" s="13"/>
      <c r="J860" s="13"/>
    </row>
    <row r="861" spans="2:11" ht="68.25" x14ac:dyDescent="0.25">
      <c r="B861" s="58" t="str">
        <f>$I$33</f>
        <v>· Being ready for the pitch.
· Being aggressive and not waiting for a walk.
· Hitting the ball solidly.
· Being disciplined to only swing at good pitches.
· Making adjustments, when necessary, depending on the count, the number of outs, and the runners on base.</v>
      </c>
      <c r="C861" s="61"/>
      <c r="D861" s="58" t="str">
        <f>$J$33</f>
        <v>· Making a full swing in most at bats.
· Stepping towards the pitcher.
· Keeping your head still and eyes on ball.
· Hitting the ball in front of your stance.</v>
      </c>
      <c r="E861" s="60"/>
      <c r="F861" s="61"/>
      <c r="G861" s="13"/>
      <c r="H861" s="13"/>
      <c r="I861"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861" s="27" t="str">
        <f>'Players Rating Data'!$J$30</f>
        <v>· Making a full swing in most at bats.
· Stepping towards the pitcher.
· Keeping your head still and eyes on ball.
· Hitting the ball in front of your stance.</v>
      </c>
    </row>
    <row r="862" spans="2:11" ht="6.95" customHeight="1" x14ac:dyDescent="0.25">
      <c r="B862" s="1"/>
      <c r="C862" s="1"/>
      <c r="D862" s="1"/>
      <c r="E862" s="1"/>
      <c r="F862" s="1"/>
      <c r="G862" s="13"/>
      <c r="H862" s="13"/>
      <c r="I862" s="13"/>
      <c r="J862" s="13"/>
    </row>
    <row r="863" spans="2:11" x14ac:dyDescent="0.25">
      <c r="B863" s="18" t="str">
        <f>B842</f>
        <v>Coach/Instructor Comments</v>
      </c>
      <c r="C863" s="15"/>
      <c r="D863" s="15"/>
      <c r="E863" s="19"/>
      <c r="F863" s="17"/>
      <c r="G863" s="13"/>
      <c r="H863" s="13"/>
      <c r="I863" s="13"/>
      <c r="J863" s="13"/>
    </row>
    <row r="864" spans="2:11" x14ac:dyDescent="0.25">
      <c r="B864" s="52" t="str">
        <f>IF(K864=0,"",K864)</f>
        <v/>
      </c>
      <c r="C864" s="53"/>
      <c r="D864" s="53"/>
      <c r="E864" s="53"/>
      <c r="F864" s="65"/>
      <c r="G864" s="13"/>
      <c r="H864" s="13"/>
      <c r="I864" s="13"/>
      <c r="J864" s="13"/>
      <c r="K864" s="14">
        <f>'Players Rating Data'!K23</f>
        <v>0</v>
      </c>
    </row>
    <row r="865" spans="2:11" x14ac:dyDescent="0.25">
      <c r="B865" s="13"/>
      <c r="C865" s="13"/>
      <c r="D865" s="13"/>
      <c r="E865" s="13"/>
      <c r="F865" s="13"/>
      <c r="G865" s="13"/>
      <c r="H865" s="13"/>
      <c r="I865" s="13"/>
      <c r="J865" s="13"/>
    </row>
    <row r="866" spans="2:11" x14ac:dyDescent="0.25">
      <c r="B866" s="13"/>
      <c r="C866" s="13"/>
      <c r="D866" s="13"/>
      <c r="E866" s="13"/>
      <c r="F866" s="13"/>
      <c r="G866" s="13"/>
      <c r="H866" s="13"/>
      <c r="I866" s="13"/>
      <c r="J866" s="13"/>
    </row>
    <row r="867" spans="2:11" x14ac:dyDescent="0.25">
      <c r="B867" s="13"/>
      <c r="C867" s="13"/>
      <c r="D867" s="13"/>
      <c r="E867" s="13"/>
      <c r="F867" s="13"/>
      <c r="G867" s="13"/>
      <c r="H867" s="13"/>
      <c r="I867" s="13"/>
      <c r="J867" s="13"/>
    </row>
    <row r="868" spans="2:11" x14ac:dyDescent="0.25">
      <c r="B868" s="13"/>
      <c r="C868" s="13"/>
      <c r="D868" s="13"/>
      <c r="E868" s="13"/>
      <c r="F868" s="13"/>
      <c r="G868" s="13"/>
      <c r="H868" s="13"/>
      <c r="I868" s="13"/>
      <c r="J868" s="13"/>
    </row>
    <row r="869" spans="2:11" x14ac:dyDescent="0.25">
      <c r="B869" s="13"/>
      <c r="C869" s="13"/>
      <c r="D869" s="13"/>
      <c r="E869" s="13"/>
      <c r="F869" s="13"/>
      <c r="G869" s="13"/>
      <c r="H869" s="13"/>
      <c r="I869" s="13"/>
      <c r="J869" s="13"/>
    </row>
    <row r="870" spans="2:11" x14ac:dyDescent="0.25">
      <c r="B870" s="13"/>
      <c r="C870" s="13"/>
      <c r="D870" s="13"/>
      <c r="E870" s="13"/>
      <c r="F870" s="13"/>
      <c r="G870" s="13"/>
      <c r="H870" s="13"/>
      <c r="I870" s="13"/>
      <c r="J870" s="13"/>
    </row>
    <row r="871" spans="2:11" ht="21" x14ac:dyDescent="0.35">
      <c r="B871" s="13"/>
      <c r="C871" s="67" t="s">
        <v>53</v>
      </c>
      <c r="D871" s="67"/>
      <c r="E871" s="13"/>
      <c r="F871" s="13"/>
      <c r="G871" s="13"/>
      <c r="H871" s="13"/>
      <c r="I871" s="13"/>
      <c r="J871" s="13"/>
    </row>
    <row r="872" spans="2:11" x14ac:dyDescent="0.25">
      <c r="B872" s="13"/>
      <c r="C872" s="13"/>
      <c r="D872" s="13"/>
      <c r="E872" s="13"/>
      <c r="F872" s="13"/>
      <c r="G872" s="13"/>
      <c r="H872" s="13"/>
      <c r="I872" s="13"/>
      <c r="J872" s="13"/>
    </row>
    <row r="873" spans="2:11" x14ac:dyDescent="0.25">
      <c r="B873" s="62" t="s">
        <v>4</v>
      </c>
      <c r="C873" s="63"/>
      <c r="D873" s="64"/>
      <c r="E873" s="25" t="s">
        <v>17</v>
      </c>
      <c r="F873" s="26">
        <f>'Players Rating Data'!L23</f>
        <v>0</v>
      </c>
      <c r="G873" s="13"/>
      <c r="H873" s="13"/>
      <c r="I873" s="13"/>
      <c r="J873" s="13"/>
    </row>
    <row r="874" spans="2:11" x14ac:dyDescent="0.25">
      <c r="B874" s="49" t="s">
        <v>39</v>
      </c>
      <c r="C874" s="50"/>
      <c r="D874" s="51"/>
      <c r="E874" s="56" t="e">
        <f>VLOOKUP(F873,'Players Rating Data'!$X$1:$Y$6,2,FALSE)</f>
        <v>#N/A</v>
      </c>
      <c r="F874" s="57"/>
      <c r="G874" s="13"/>
      <c r="H874" s="13"/>
      <c r="I874" s="13"/>
      <c r="J874" s="13"/>
    </row>
    <row r="875" spans="2:11" ht="45.75" x14ac:dyDescent="0.25">
      <c r="B875" s="58" t="str">
        <f>$I$47</f>
        <v>· Hitting the ball hard and to the outfield in the air.
· Hitting the ball to left (righties) or right (lefties) field.
· Being aggressive.
· Being disciplined to only swing at good pitches.</v>
      </c>
      <c r="C875" s="61"/>
      <c r="D875" s="58" t="str">
        <f>$J$47</f>
        <v>· Making a full swing in most at bats.
· Stepping towards the pitcher.
· Keeping your head still and eyes on ball.
· Hitting the ball in front of your stance.</v>
      </c>
      <c r="E875" s="60"/>
      <c r="F875" s="61"/>
      <c r="G875" s="13"/>
      <c r="H875" s="13"/>
      <c r="I875" s="20" t="str">
        <f>'Players Rating Data'!$L$29</f>
        <v>· Hitting the ball hard and to the outfield in the air.
· Hitting the ball to left (righties) or right (lefties) field.
· Being aggressive.
· Being disciplined to only swing at good pitches.</v>
      </c>
      <c r="J875" s="27" t="str">
        <f>'Players Rating Data'!$L$30</f>
        <v>· Making a full swing in most at bats.
· Stepping towards the pitcher.
· Keeping your head still and eyes on ball.
· Hitting the ball in front of your stance.</v>
      </c>
    </row>
    <row r="876" spans="2:11" ht="6.95" customHeight="1" x14ac:dyDescent="0.25">
      <c r="B876" s="1"/>
      <c r="C876" s="1"/>
      <c r="D876" s="1"/>
      <c r="E876" s="1"/>
      <c r="F876" s="1"/>
      <c r="G876" s="13"/>
      <c r="H876" s="13"/>
      <c r="I876" s="13"/>
      <c r="J876" s="13"/>
    </row>
    <row r="877" spans="2:11" x14ac:dyDescent="0.25">
      <c r="B877" s="18" t="str">
        <f>B842</f>
        <v>Coach/Instructor Comments</v>
      </c>
      <c r="C877" s="15"/>
      <c r="D877" s="15"/>
      <c r="E877" s="19"/>
      <c r="F877" s="17"/>
      <c r="G877" s="13"/>
      <c r="H877" s="13"/>
      <c r="I877" s="13"/>
      <c r="J877" s="13"/>
    </row>
    <row r="878" spans="2:11" x14ac:dyDescent="0.25">
      <c r="B878" s="52" t="str">
        <f>IF(K878=0,"",K878)</f>
        <v/>
      </c>
      <c r="C878" s="53"/>
      <c r="D878" s="53"/>
      <c r="E878" s="53"/>
      <c r="F878" s="65"/>
      <c r="G878" s="13"/>
      <c r="H878" s="13"/>
      <c r="I878" s="13"/>
      <c r="J878" s="13"/>
      <c r="K878" s="14">
        <f>'Players Rating Data'!M23</f>
        <v>0</v>
      </c>
    </row>
    <row r="879" spans="2:11" x14ac:dyDescent="0.25">
      <c r="B879" s="13"/>
      <c r="C879" s="13"/>
      <c r="D879" s="13"/>
      <c r="E879" s="13"/>
      <c r="F879" s="13"/>
      <c r="G879" s="13"/>
      <c r="H879" s="13"/>
      <c r="I879" s="13"/>
      <c r="J879" s="13"/>
    </row>
    <row r="880" spans="2:11" x14ac:dyDescent="0.25">
      <c r="B880" s="62" t="s">
        <v>5</v>
      </c>
      <c r="C880" s="63"/>
      <c r="D880" s="64"/>
      <c r="E880" s="25" t="s">
        <v>17</v>
      </c>
      <c r="F880" s="26">
        <f>'Players Rating Data'!N23</f>
        <v>0</v>
      </c>
      <c r="G880" s="13"/>
      <c r="H880" s="13"/>
      <c r="I880" s="13"/>
      <c r="J880" s="13"/>
    </row>
    <row r="881" spans="2:11" x14ac:dyDescent="0.25">
      <c r="B881" s="49" t="s">
        <v>40</v>
      </c>
      <c r="C881" s="50"/>
      <c r="D881" s="51"/>
      <c r="E881" s="56" t="e">
        <f>VLOOKUP(F880,'Players Rating Data'!$X$1:$Y$6,2,FALSE)</f>
        <v>#N/A</v>
      </c>
      <c r="F881" s="57"/>
      <c r="G881" s="13"/>
      <c r="H881" s="13"/>
      <c r="I881" s="13"/>
      <c r="J881" s="13"/>
    </row>
    <row r="882" spans="2:11" ht="34.5" x14ac:dyDescent="0.25">
      <c r="B882" s="58" t="str">
        <f>$I$54</f>
        <v>· Knowing where the play is and letting your teammates know too.
· Asking questions to help clarify your understanding of how you or your teammates need to play.</v>
      </c>
      <c r="C882" s="61"/>
      <c r="D882" s="58" t="str">
        <f>$J$54</f>
        <v>· Asking questions about the rules to better your understanding and to help your team.
· Making suggestions to the coaches.</v>
      </c>
      <c r="E882" s="60"/>
      <c r="F882" s="61"/>
      <c r="G882" s="13"/>
      <c r="H882" s="13"/>
      <c r="I882" s="20" t="str">
        <f>'Players Rating Data'!$N$29</f>
        <v>· Knowing where the play is and letting your teammates know too.
· Asking questions to help clarify your understanding of how you or your teammates need to play.</v>
      </c>
      <c r="J882" s="27" t="str">
        <f>'Players Rating Data'!$N$30</f>
        <v>· Asking questions about the rules to better your understanding and to help your team.
· Making suggestions to the coaches.</v>
      </c>
    </row>
    <row r="883" spans="2:11" ht="6.95" customHeight="1" x14ac:dyDescent="0.25">
      <c r="B883" s="1"/>
      <c r="C883" s="1"/>
      <c r="D883" s="1"/>
      <c r="E883" s="1"/>
      <c r="F883" s="1"/>
      <c r="G883" s="13"/>
      <c r="H883" s="13"/>
      <c r="I883" s="13"/>
      <c r="J883" s="13"/>
    </row>
    <row r="884" spans="2:11" x14ac:dyDescent="0.25">
      <c r="B884" s="18" t="str">
        <f>B842</f>
        <v>Coach/Instructor Comments</v>
      </c>
      <c r="C884" s="15"/>
      <c r="D884" s="15"/>
      <c r="E884" s="19"/>
      <c r="F884" s="17"/>
      <c r="G884" s="13"/>
      <c r="H884" s="13"/>
      <c r="I884" s="13"/>
      <c r="J884" s="13"/>
    </row>
    <row r="885" spans="2:11" x14ac:dyDescent="0.25">
      <c r="B885" s="52" t="str">
        <f>IF(K885=0,"",K885)</f>
        <v/>
      </c>
      <c r="C885" s="53"/>
      <c r="D885" s="53"/>
      <c r="E885" s="53"/>
      <c r="F885" s="65"/>
      <c r="G885" s="13"/>
      <c r="H885" s="13"/>
      <c r="I885" s="13"/>
      <c r="J885" s="13"/>
      <c r="K885" s="14">
        <f>'Players Rating Data'!O23</f>
        <v>0</v>
      </c>
    </row>
    <row r="886" spans="2:11" x14ac:dyDescent="0.25">
      <c r="B886" s="13"/>
      <c r="C886" s="13"/>
      <c r="D886" s="13"/>
      <c r="E886" s="13"/>
      <c r="F886" s="13"/>
      <c r="G886" s="13"/>
      <c r="H886" s="13"/>
      <c r="I886" s="13"/>
      <c r="J886" s="13"/>
    </row>
    <row r="887" spans="2:11" x14ac:dyDescent="0.25">
      <c r="B887" s="62" t="s">
        <v>41</v>
      </c>
      <c r="C887" s="63"/>
      <c r="D887" s="64"/>
      <c r="E887" s="25" t="s">
        <v>17</v>
      </c>
      <c r="F887" s="26">
        <f>'Players Rating Data'!P23</f>
        <v>0</v>
      </c>
      <c r="G887" s="13"/>
      <c r="H887" s="13"/>
      <c r="I887" s="13"/>
      <c r="J887" s="13"/>
    </row>
    <row r="888" spans="2:11" x14ac:dyDescent="0.25">
      <c r="B888" s="49" t="s">
        <v>43</v>
      </c>
      <c r="C888" s="50"/>
      <c r="D888" s="51"/>
      <c r="E888" s="56" t="e">
        <f>VLOOKUP(F887,'Players Rating Data'!$X$1:$Y$6,2,FALSE)</f>
        <v>#N/A</v>
      </c>
      <c r="F888" s="57"/>
      <c r="G888" s="13"/>
      <c r="H888" s="13"/>
      <c r="I888" s="13"/>
      <c r="J888" s="13"/>
    </row>
    <row r="889" spans="2:11" ht="45.75" x14ac:dyDescent="0.25">
      <c r="B889" s="58" t="str">
        <f>$I$61</f>
        <v>· Trying to stay positive when you have a bad play or your team gets behind.
· Helping your teammates and coaches.
· Listening and respecting your coaches.</v>
      </c>
      <c r="C889" s="61"/>
      <c r="D889" s="58" t="str">
        <f>$J$61</f>
        <v>· Encouraging your teammates.
· Being a leader.
· Showing good sportsmanship.
· Respecting the other team and the umpires.</v>
      </c>
      <c r="E889" s="60"/>
      <c r="F889" s="61"/>
      <c r="G889" s="13"/>
      <c r="H889" s="13"/>
      <c r="I889" s="20" t="str">
        <f>'Players Rating Data'!$P$29</f>
        <v>· Trying to stay positive when you have a bad play or your team gets behind.
· Helping your teammates and coaches.
· Listening and respecting your coaches.</v>
      </c>
      <c r="J889" s="27" t="str">
        <f>'Players Rating Data'!$P$30</f>
        <v>· Encouraging your teammates.
· Being a leader.
· Showing good sportsmanship.
· Respecting the other team and the umpires.</v>
      </c>
    </row>
    <row r="890" spans="2:11" ht="6.95" customHeight="1" x14ac:dyDescent="0.25">
      <c r="B890" s="1"/>
      <c r="C890" s="1"/>
      <c r="D890" s="1"/>
      <c r="E890" s="1"/>
      <c r="F890" s="1"/>
      <c r="G890" s="13"/>
      <c r="H890" s="13"/>
      <c r="I890" s="13"/>
      <c r="J890" s="13"/>
    </row>
    <row r="891" spans="2:11" x14ac:dyDescent="0.25">
      <c r="B891" s="18" t="str">
        <f>B842</f>
        <v>Coach/Instructor Comments</v>
      </c>
      <c r="C891" s="15"/>
      <c r="D891" s="15"/>
      <c r="E891" s="19"/>
      <c r="F891" s="17"/>
      <c r="G891" s="13"/>
      <c r="H891" s="13"/>
      <c r="I891" s="13"/>
      <c r="J891" s="13"/>
    </row>
    <row r="892" spans="2:11" x14ac:dyDescent="0.25">
      <c r="B892" s="52" t="str">
        <f>IF(K892=0,"",K892)</f>
        <v/>
      </c>
      <c r="C892" s="53"/>
      <c r="D892" s="53"/>
      <c r="E892" s="53"/>
      <c r="F892" s="65"/>
      <c r="G892" s="13"/>
      <c r="H892" s="13"/>
      <c r="I892" s="13"/>
      <c r="J892" s="13"/>
      <c r="K892" s="14">
        <f>'Players Rating Data'!Q23</f>
        <v>0</v>
      </c>
    </row>
    <row r="893" spans="2:11" x14ac:dyDescent="0.25">
      <c r="B893" s="13"/>
      <c r="C893" s="13"/>
      <c r="D893" s="13"/>
      <c r="E893" s="13"/>
      <c r="F893" s="13"/>
      <c r="G893" s="13"/>
      <c r="H893" s="13"/>
      <c r="I893" s="13"/>
      <c r="J893" s="13"/>
    </row>
    <row r="894" spans="2:11" x14ac:dyDescent="0.25">
      <c r="B894" s="68" t="s">
        <v>14</v>
      </c>
      <c r="C894" s="69"/>
      <c r="D894" s="69"/>
      <c r="E894" s="69"/>
      <c r="F894" s="70"/>
      <c r="G894" s="13"/>
      <c r="H894" s="13"/>
      <c r="I894" s="13"/>
      <c r="J894" s="13"/>
    </row>
    <row r="895" spans="2:11" x14ac:dyDescent="0.25">
      <c r="B895" s="71" t="str">
        <f>IF(K895=0,"",K895)</f>
        <v/>
      </c>
      <c r="C895" s="72"/>
      <c r="D895" s="72"/>
      <c r="E895" s="72"/>
      <c r="F895" s="73"/>
      <c r="G895" s="13"/>
      <c r="H895" s="13"/>
      <c r="I895" s="13"/>
      <c r="J895" s="13"/>
      <c r="K895" s="14">
        <f>'Players Rating Data'!R23</f>
        <v>0</v>
      </c>
    </row>
    <row r="896" spans="2:11" x14ac:dyDescent="0.25">
      <c r="B896" s="13"/>
      <c r="C896" s="13"/>
      <c r="D896" s="13"/>
      <c r="E896" s="13"/>
      <c r="F896" s="13"/>
      <c r="G896" s="13"/>
      <c r="H896" s="13"/>
      <c r="I896" s="13"/>
      <c r="J896" s="13"/>
    </row>
    <row r="897" spans="2:10" x14ac:dyDescent="0.25">
      <c r="B897" s="13"/>
      <c r="C897" s="13"/>
      <c r="D897" s="13"/>
      <c r="E897" s="13"/>
      <c r="F897" s="13"/>
      <c r="G897" s="13"/>
      <c r="H897" s="13"/>
      <c r="I897" s="13"/>
      <c r="J897" s="13"/>
    </row>
    <row r="898" spans="2:10" x14ac:dyDescent="0.25">
      <c r="B898" s="13"/>
      <c r="C898" s="13"/>
      <c r="D898" s="13"/>
      <c r="E898" s="13"/>
      <c r="F898" s="13"/>
      <c r="G898" s="13"/>
      <c r="H898" s="13"/>
      <c r="I898" s="13"/>
      <c r="J898" s="13"/>
    </row>
    <row r="899" spans="2:10" x14ac:dyDescent="0.25">
      <c r="B899" s="13"/>
      <c r="C899" s="13"/>
      <c r="D899" s="13"/>
      <c r="E899" s="13"/>
      <c r="F899" s="13"/>
      <c r="G899" s="13"/>
      <c r="H899" s="13"/>
      <c r="I899" s="13"/>
      <c r="J899" s="13"/>
    </row>
    <row r="900" spans="2:10" x14ac:dyDescent="0.25">
      <c r="B900" s="13"/>
      <c r="C900" s="13"/>
      <c r="D900" s="13"/>
      <c r="E900" s="13"/>
      <c r="F900" s="13"/>
      <c r="G900" s="13"/>
      <c r="H900" s="13"/>
      <c r="I900" s="13"/>
      <c r="J900" s="13"/>
    </row>
    <row r="901" spans="2:10" x14ac:dyDescent="0.25">
      <c r="B901" s="13"/>
      <c r="C901" s="13"/>
      <c r="D901" s="13"/>
      <c r="E901" s="13"/>
      <c r="F901" s="13"/>
      <c r="G901" s="13"/>
      <c r="H901" s="13"/>
      <c r="I901" s="13"/>
      <c r="J901" s="13"/>
    </row>
    <row r="902" spans="2:10" x14ac:dyDescent="0.25">
      <c r="B902" s="13"/>
      <c r="C902" s="13"/>
      <c r="D902" s="13"/>
      <c r="E902" s="13"/>
      <c r="F902" s="13"/>
      <c r="G902" s="13"/>
      <c r="H902" s="13"/>
      <c r="I902" s="13"/>
      <c r="J902" s="13"/>
    </row>
    <row r="903" spans="2:10" x14ac:dyDescent="0.25">
      <c r="B903" s="13"/>
      <c r="C903" s="13"/>
      <c r="D903" s="13"/>
      <c r="E903" s="13"/>
      <c r="F903" s="13"/>
      <c r="G903" s="13"/>
      <c r="H903" s="13"/>
      <c r="I903" s="13"/>
      <c r="J903" s="13"/>
    </row>
    <row r="904" spans="2:10" x14ac:dyDescent="0.25">
      <c r="B904" s="13"/>
      <c r="C904" s="13"/>
      <c r="D904" s="13"/>
      <c r="E904" s="13"/>
      <c r="F904" s="13"/>
      <c r="G904" s="13"/>
      <c r="H904" s="13"/>
      <c r="I904" s="13"/>
      <c r="J904" s="13"/>
    </row>
    <row r="905" spans="2:10" x14ac:dyDescent="0.25">
      <c r="B905" s="13"/>
      <c r="C905" s="13"/>
      <c r="D905" s="13"/>
      <c r="E905" s="13"/>
      <c r="F905" s="13"/>
      <c r="G905" s="13"/>
      <c r="H905" s="13"/>
      <c r="I905" s="13"/>
      <c r="J905" s="13"/>
    </row>
    <row r="906" spans="2:10" x14ac:dyDescent="0.25">
      <c r="B906" s="13"/>
      <c r="C906" s="13"/>
      <c r="D906" s="13"/>
      <c r="E906" s="13"/>
      <c r="F906" s="13"/>
      <c r="G906" s="13"/>
      <c r="H906" s="13"/>
      <c r="I906" s="13"/>
      <c r="J906" s="13"/>
    </row>
    <row r="907" spans="2:10" x14ac:dyDescent="0.25">
      <c r="B907" s="13"/>
      <c r="C907" s="13"/>
      <c r="D907" s="13"/>
      <c r="E907" s="13"/>
      <c r="F907" s="13"/>
      <c r="G907" s="13"/>
      <c r="H907" s="13"/>
      <c r="I907" s="13"/>
      <c r="J907" s="13"/>
    </row>
    <row r="908" spans="2:10" x14ac:dyDescent="0.25">
      <c r="B908" s="21" t="s">
        <v>16</v>
      </c>
      <c r="C908" s="22">
        <f>'Players Rating Data'!B24</f>
        <v>0</v>
      </c>
      <c r="D908" s="22"/>
      <c r="E908" s="74">
        <f ca="1">NOW()</f>
        <v>43113.777292013889</v>
      </c>
      <c r="F908" s="74"/>
      <c r="G908" s="13"/>
      <c r="H908" s="13"/>
      <c r="I908" s="13"/>
      <c r="J908" s="13"/>
    </row>
    <row r="909" spans="2:10" x14ac:dyDescent="0.25">
      <c r="B909" s="21" t="s">
        <v>31</v>
      </c>
      <c r="C909" s="24" t="str">
        <f>C6</f>
        <v>Head Coach's Name, Assistant Coaches' Names</v>
      </c>
      <c r="D909" s="24"/>
      <c r="E909" s="23"/>
      <c r="F909" s="23"/>
      <c r="G909" s="13"/>
      <c r="H909" s="13"/>
      <c r="I909" s="13"/>
      <c r="J909" s="13"/>
    </row>
    <row r="910" spans="2:10" x14ac:dyDescent="0.25">
      <c r="B910" s="13"/>
      <c r="C910" s="13"/>
      <c r="D910" s="13"/>
      <c r="E910" s="13"/>
      <c r="F910" s="13"/>
      <c r="G910" s="13"/>
      <c r="H910" s="13"/>
      <c r="I910" s="13"/>
      <c r="J910" s="13"/>
    </row>
    <row r="911" spans="2:10" x14ac:dyDescent="0.25">
      <c r="B911" s="13"/>
      <c r="C911" s="13"/>
      <c r="D911" s="13"/>
      <c r="E911" s="13"/>
      <c r="F911" s="13"/>
      <c r="G911" s="13"/>
      <c r="H911" s="13"/>
      <c r="I911" s="13"/>
      <c r="J911" s="13"/>
    </row>
    <row r="912" spans="2:10" x14ac:dyDescent="0.25">
      <c r="B912" s="13"/>
      <c r="C912" s="13"/>
      <c r="D912" s="13"/>
      <c r="E912" s="13"/>
      <c r="F912" s="13"/>
      <c r="G912" s="13"/>
      <c r="H912" s="13"/>
      <c r="I912" s="13"/>
      <c r="J912" s="13"/>
    </row>
    <row r="913" spans="2:11" x14ac:dyDescent="0.25">
      <c r="B913" s="62" t="s">
        <v>0</v>
      </c>
      <c r="C913" s="63"/>
      <c r="D913" s="64"/>
      <c r="E913" s="25" t="s">
        <v>17</v>
      </c>
      <c r="F913" s="26">
        <f>'Players Rating Data'!D24</f>
        <v>0</v>
      </c>
      <c r="G913" s="13"/>
      <c r="H913" s="13"/>
      <c r="I913" s="13"/>
      <c r="J913" s="13"/>
    </row>
    <row r="914" spans="2:11" x14ac:dyDescent="0.25">
      <c r="B914" s="49" t="s">
        <v>25</v>
      </c>
      <c r="C914" s="50"/>
      <c r="D914" s="51"/>
      <c r="E914" s="56" t="e">
        <f>VLOOKUP(F913,'Players Rating Data'!$X$1:$Y$6,2,FALSE)</f>
        <v>#N/A</v>
      </c>
      <c r="F914" s="57"/>
      <c r="G914" s="13"/>
      <c r="H914" s="13"/>
      <c r="I914" s="13"/>
      <c r="J914" s="13"/>
    </row>
    <row r="915" spans="2:11" ht="67.5" x14ac:dyDescent="0.25">
      <c r="B915" s="58" t="str">
        <f>$I$12</f>
        <v xml:space="preserve">· Staying balanced and shifting your weight to your front foot when you throw.
· Holding the ball across the seams.
· Bringing your arm down, back and then up and over your head.
· Keeping your glove up, open and facing your target. </v>
      </c>
      <c r="C915" s="59"/>
      <c r="D915" s="58" t="str">
        <f>$J$12</f>
        <v>· Keeping your glove arm elbow at the same level as your glove when you throw.
· Not throwing sidearm.
· Following through down and across your body.
· Throwing straight and hard and hitting your target.
· Hitting the cut-off man, when necessary.</v>
      </c>
      <c r="E915" s="60"/>
      <c r="F915" s="61"/>
      <c r="G915" s="13"/>
      <c r="H915" s="13"/>
      <c r="I915"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915"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916" spans="2:11" ht="6.95" customHeight="1" x14ac:dyDescent="0.25">
      <c r="B916" s="1"/>
      <c r="C916" s="1"/>
      <c r="D916" s="1"/>
      <c r="E916" s="1"/>
      <c r="F916" s="1"/>
      <c r="G916" s="13"/>
      <c r="H916" s="13"/>
      <c r="I916" s="1"/>
      <c r="J916" s="1"/>
    </row>
    <row r="917" spans="2:11" x14ac:dyDescent="0.25">
      <c r="B917" s="18" t="s">
        <v>32</v>
      </c>
      <c r="C917" s="15"/>
      <c r="D917" s="15"/>
      <c r="E917" s="19"/>
      <c r="F917" s="17"/>
      <c r="G917" s="13"/>
      <c r="H917" s="13"/>
      <c r="I917" s="13"/>
      <c r="J917" s="13"/>
    </row>
    <row r="918" spans="2:11" x14ac:dyDescent="0.25">
      <c r="B918" s="52" t="str">
        <f>IF(K918=0,"",K918)</f>
        <v/>
      </c>
      <c r="C918" s="53"/>
      <c r="D918" s="53"/>
      <c r="E918" s="53"/>
      <c r="F918" s="65"/>
      <c r="G918" s="13"/>
      <c r="H918" s="13"/>
      <c r="I918" s="30"/>
      <c r="J918" s="30"/>
      <c r="K918" s="14">
        <f>'Players Rating Data'!E24</f>
        <v>0</v>
      </c>
    </row>
    <row r="919" spans="2:11" x14ac:dyDescent="0.25">
      <c r="B919" s="13"/>
      <c r="C919" s="13"/>
      <c r="D919" s="13"/>
      <c r="E919" s="13"/>
      <c r="F919" s="13"/>
      <c r="G919" s="13"/>
      <c r="H919" s="13"/>
      <c r="I919" s="13"/>
      <c r="J919" s="13"/>
    </row>
    <row r="920" spans="2:11" x14ac:dyDescent="0.25">
      <c r="B920" s="62" t="s">
        <v>1</v>
      </c>
      <c r="C920" s="63"/>
      <c r="D920" s="64"/>
      <c r="E920" s="25" t="s">
        <v>17</v>
      </c>
      <c r="F920" s="26">
        <f>'Players Rating Data'!F24</f>
        <v>0</v>
      </c>
      <c r="G920" s="13"/>
      <c r="H920" s="13"/>
      <c r="I920" s="13"/>
      <c r="J920" s="13"/>
    </row>
    <row r="921" spans="2:11" x14ac:dyDescent="0.25">
      <c r="B921" s="49" t="s">
        <v>26</v>
      </c>
      <c r="C921" s="50"/>
      <c r="D921" s="51"/>
      <c r="E921" s="56" t="e">
        <f>VLOOKUP(F920,'Players Rating Data'!$X$1:$Y$6,2,FALSE)</f>
        <v>#N/A</v>
      </c>
      <c r="F921" s="57"/>
      <c r="G921" s="13"/>
      <c r="H921" s="13"/>
      <c r="I921" s="13"/>
      <c r="J921" s="13"/>
    </row>
    <row r="922" spans="2:11" ht="45.75" x14ac:dyDescent="0.25">
      <c r="B922" s="58" t="str">
        <f>$I$19</f>
        <v>· Moving to the ball.
· Calling for the ball, when necessary.
· Using cross-over steps when running backwards.
· Catching the ball in the webbing of your glove.</v>
      </c>
      <c r="C922" s="61"/>
      <c r="D922" s="58" t="str">
        <f>$J$19</f>
        <v>· Squeezing your glove after catching the ball.
· Ready with your throwing hand in case the ball rolls or pops out of the glove.
· Balanced and ready to throw ball after catching it.</v>
      </c>
      <c r="E922" s="60"/>
      <c r="F922" s="61"/>
      <c r="G922" s="13"/>
      <c r="H922" s="13"/>
      <c r="I922" s="20" t="str">
        <f>'Players Rating Data'!$F$29</f>
        <v>· Moving to the ball.
· Calling for the ball, when necessary.
· Using cross-over steps when running backwards.
· Catching the ball in the webbing of your glove.</v>
      </c>
      <c r="J922" s="27" t="str">
        <f>'Players Rating Data'!$F$30</f>
        <v>· Squeezing your glove after catching the ball.
· Ready with your throwing hand in case the ball rolls or pops out of the glove.
· Balanced and ready to throw ball after catching it.</v>
      </c>
    </row>
    <row r="923" spans="2:11" ht="6.95" customHeight="1" x14ac:dyDescent="0.25">
      <c r="B923" s="1"/>
      <c r="C923" s="1"/>
      <c r="D923" s="1"/>
      <c r="E923" s="1"/>
      <c r="F923" s="1"/>
      <c r="G923" s="13"/>
      <c r="H923" s="13"/>
      <c r="I923" s="13"/>
      <c r="J923" s="13"/>
    </row>
    <row r="924" spans="2:11" x14ac:dyDescent="0.25">
      <c r="B924" s="18" t="str">
        <f>B917</f>
        <v>Coach/Instructor Comments</v>
      </c>
      <c r="C924" s="15"/>
      <c r="D924" s="15"/>
      <c r="E924" s="19"/>
      <c r="F924" s="17"/>
      <c r="G924" s="13"/>
      <c r="H924" s="13"/>
      <c r="I924" s="13"/>
      <c r="J924" s="13"/>
    </row>
    <row r="925" spans="2:11" x14ac:dyDescent="0.25">
      <c r="B925" s="52" t="str">
        <f>IF(K925=0,"",K925)</f>
        <v/>
      </c>
      <c r="C925" s="53"/>
      <c r="D925" s="53"/>
      <c r="E925" s="53"/>
      <c r="F925" s="65"/>
      <c r="G925" s="13"/>
      <c r="H925" s="13"/>
      <c r="I925" s="14"/>
      <c r="J925" s="13"/>
      <c r="K925" s="14">
        <f>'Players Rating Data'!G24</f>
        <v>0</v>
      </c>
    </row>
    <row r="926" spans="2:11" x14ac:dyDescent="0.25">
      <c r="B926" s="13"/>
      <c r="C926" s="13"/>
      <c r="D926" s="13"/>
      <c r="E926" s="13"/>
      <c r="F926" s="13"/>
      <c r="G926" s="13"/>
      <c r="H926" s="13"/>
      <c r="I926" s="13"/>
      <c r="J926" s="13"/>
    </row>
    <row r="927" spans="2:11" x14ac:dyDescent="0.25">
      <c r="B927" s="62" t="s">
        <v>2</v>
      </c>
      <c r="C927" s="63"/>
      <c r="D927" s="64"/>
      <c r="E927" s="25" t="s">
        <v>17</v>
      </c>
      <c r="F927" s="26">
        <f>'Players Rating Data'!H24</f>
        <v>0</v>
      </c>
      <c r="G927" s="13"/>
      <c r="H927" s="13"/>
      <c r="I927" s="13"/>
      <c r="J927" s="13"/>
    </row>
    <row r="928" spans="2:11" x14ac:dyDescent="0.25">
      <c r="B928" s="49" t="s">
        <v>27</v>
      </c>
      <c r="C928" s="50"/>
      <c r="D928" s="51"/>
      <c r="E928" s="56" t="e">
        <f>VLOOKUP(F927,'Players Rating Data'!$X$1:$Y$6,2,FALSE)</f>
        <v>#N/A</v>
      </c>
      <c r="F928" s="57"/>
      <c r="G928" s="13"/>
      <c r="H928" s="13"/>
      <c r="I928" s="13"/>
      <c r="J928" s="13"/>
    </row>
    <row r="929" spans="2:11" ht="45.75" x14ac:dyDescent="0.25">
      <c r="B929" s="58" t="str">
        <f>$I$26</f>
        <v>· Starting in the ready position.
· Moving to the ball quickly.
· Keeping the ball in front of you.
· Not letting the ball get past you.</v>
      </c>
      <c r="C929" s="61"/>
      <c r="D929" s="58" t="str">
        <f>$J$26</f>
        <v>· Using both hands to trap the ball.
· Making the right play.
· Not rushing your throws.
· Making a strong and accurate throw.</v>
      </c>
      <c r="E929" s="60"/>
      <c r="F929" s="61"/>
      <c r="G929" s="13"/>
      <c r="H929" s="13"/>
      <c r="I929" s="20" t="str">
        <f>'Players Rating Data'!$H$29</f>
        <v>· Starting in the ready position.
· Moving to the ball quickly.
· Keeping the ball in front of you.
· Not letting the ball get past you.</v>
      </c>
      <c r="J929" s="27" t="str">
        <f>'Players Rating Data'!$H$30</f>
        <v>· Using both hands to trap the ball.
· Making the right play.
· Not rushing your throws.
· Making a strong and accurate throw.</v>
      </c>
    </row>
    <row r="930" spans="2:11" ht="6.95" customHeight="1" x14ac:dyDescent="0.25">
      <c r="B930" s="1"/>
      <c r="C930" s="1"/>
      <c r="D930" s="1"/>
      <c r="E930" s="1"/>
      <c r="F930" s="1"/>
      <c r="G930" s="13"/>
      <c r="H930" s="13"/>
      <c r="I930" s="13"/>
      <c r="J930" s="13"/>
    </row>
    <row r="931" spans="2:11" x14ac:dyDescent="0.25">
      <c r="B931" s="18" t="str">
        <f>B924</f>
        <v>Coach/Instructor Comments</v>
      </c>
      <c r="C931" s="15"/>
      <c r="D931" s="15"/>
      <c r="E931" s="19"/>
      <c r="F931" s="17"/>
      <c r="G931" s="13"/>
      <c r="H931" s="13"/>
      <c r="I931" s="13"/>
      <c r="J931" s="13"/>
    </row>
    <row r="932" spans="2:11" x14ac:dyDescent="0.25">
      <c r="B932" s="52" t="str">
        <f>IF(K932=0,"",K932)</f>
        <v/>
      </c>
      <c r="C932" s="53"/>
      <c r="D932" s="53"/>
      <c r="E932" s="53"/>
      <c r="F932" s="65"/>
      <c r="G932" s="13"/>
      <c r="H932" s="13"/>
      <c r="I932" s="13"/>
      <c r="J932" s="13"/>
      <c r="K932" s="14">
        <f>'Players Rating Data'!I24</f>
        <v>0</v>
      </c>
    </row>
    <row r="933" spans="2:11" x14ac:dyDescent="0.25">
      <c r="B933" s="13"/>
      <c r="C933" s="13"/>
      <c r="D933" s="13"/>
      <c r="E933" s="13"/>
      <c r="F933" s="13"/>
      <c r="G933" s="13"/>
      <c r="H933" s="13"/>
      <c r="I933" s="13"/>
      <c r="J933" s="13"/>
    </row>
    <row r="934" spans="2:11" x14ac:dyDescent="0.25">
      <c r="B934" s="62" t="s">
        <v>3</v>
      </c>
      <c r="C934" s="63"/>
      <c r="D934" s="64"/>
      <c r="E934" s="25" t="s">
        <v>17</v>
      </c>
      <c r="F934" s="26">
        <f>'Players Rating Data'!J24</f>
        <v>0</v>
      </c>
      <c r="G934" s="13"/>
      <c r="H934" s="13"/>
      <c r="I934" s="13"/>
      <c r="J934" s="13"/>
    </row>
    <row r="935" spans="2:11" x14ac:dyDescent="0.25">
      <c r="B935" s="49" t="s">
        <v>38</v>
      </c>
      <c r="C935" s="50"/>
      <c r="D935" s="51"/>
      <c r="E935" s="56" t="e">
        <f>VLOOKUP(F934,'Players Rating Data'!$X$1:$Y$6,2,FALSE)</f>
        <v>#N/A</v>
      </c>
      <c r="F935" s="57"/>
      <c r="G935" s="13"/>
      <c r="H935" s="13"/>
      <c r="I935" s="13"/>
      <c r="J935" s="13"/>
    </row>
    <row r="936" spans="2:11" ht="68.25" x14ac:dyDescent="0.25">
      <c r="B936" s="58" t="str">
        <f>$I$33</f>
        <v>· Being ready for the pitch.
· Being aggressive and not waiting for a walk.
· Hitting the ball solidly.
· Being disciplined to only swing at good pitches.
· Making adjustments, when necessary, depending on the count, the number of outs, and the runners on base.</v>
      </c>
      <c r="C936" s="61"/>
      <c r="D936" s="58" t="str">
        <f>$J$33</f>
        <v>· Making a full swing in most at bats.
· Stepping towards the pitcher.
· Keeping your head still and eyes on ball.
· Hitting the ball in front of your stance.</v>
      </c>
      <c r="E936" s="60"/>
      <c r="F936" s="61"/>
      <c r="G936" s="13"/>
      <c r="H936" s="13"/>
      <c r="I936"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936" s="27" t="str">
        <f>'Players Rating Data'!$J$30</f>
        <v>· Making a full swing in most at bats.
· Stepping towards the pitcher.
· Keeping your head still and eyes on ball.
· Hitting the ball in front of your stance.</v>
      </c>
    </row>
    <row r="937" spans="2:11" ht="6.95" customHeight="1" x14ac:dyDescent="0.25">
      <c r="B937" s="1"/>
      <c r="C937" s="1"/>
      <c r="D937" s="1"/>
      <c r="E937" s="1"/>
      <c r="F937" s="1"/>
      <c r="G937" s="13"/>
      <c r="H937" s="13"/>
      <c r="I937" s="13"/>
      <c r="J937" s="13"/>
    </row>
    <row r="938" spans="2:11" x14ac:dyDescent="0.25">
      <c r="B938" s="18" t="str">
        <f>B917</f>
        <v>Coach/Instructor Comments</v>
      </c>
      <c r="C938" s="15"/>
      <c r="D938" s="15"/>
      <c r="E938" s="19"/>
      <c r="F938" s="17"/>
      <c r="G938" s="13"/>
      <c r="H938" s="13"/>
      <c r="I938" s="13"/>
      <c r="J938" s="13"/>
    </row>
    <row r="939" spans="2:11" x14ac:dyDescent="0.25">
      <c r="B939" s="52" t="str">
        <f>IF(K939=0,"",K939)</f>
        <v/>
      </c>
      <c r="C939" s="53"/>
      <c r="D939" s="53"/>
      <c r="E939" s="53"/>
      <c r="F939" s="65"/>
      <c r="G939" s="13"/>
      <c r="H939" s="13"/>
      <c r="I939" s="13"/>
      <c r="J939" s="13"/>
      <c r="K939" s="14">
        <f>'Players Rating Data'!K24</f>
        <v>0</v>
      </c>
    </row>
    <row r="940" spans="2:11" x14ac:dyDescent="0.25">
      <c r="B940" s="13"/>
      <c r="C940" s="13"/>
      <c r="D940" s="13"/>
      <c r="E940" s="13"/>
      <c r="F940" s="13"/>
      <c r="G940" s="13"/>
      <c r="H940" s="13"/>
      <c r="I940" s="13"/>
      <c r="J940" s="13"/>
    </row>
    <row r="941" spans="2:11" x14ac:dyDescent="0.25">
      <c r="B941" s="13"/>
      <c r="C941" s="13"/>
      <c r="D941" s="13"/>
      <c r="E941" s="13"/>
      <c r="F941" s="13"/>
      <c r="G941" s="13"/>
      <c r="H941" s="13"/>
      <c r="I941" s="13"/>
      <c r="J941" s="13"/>
    </row>
    <row r="942" spans="2:11" x14ac:dyDescent="0.25">
      <c r="B942" s="13"/>
      <c r="C942" s="13"/>
      <c r="D942" s="13"/>
      <c r="E942" s="13"/>
      <c r="F942" s="13"/>
      <c r="G942" s="13"/>
      <c r="H942" s="13"/>
      <c r="I942" s="13"/>
      <c r="J942" s="13"/>
    </row>
    <row r="943" spans="2:11" x14ac:dyDescent="0.25">
      <c r="B943" s="13"/>
      <c r="C943" s="13"/>
      <c r="D943" s="13"/>
      <c r="E943" s="13"/>
      <c r="F943" s="13"/>
      <c r="G943" s="13"/>
      <c r="H943" s="13"/>
      <c r="I943" s="13"/>
      <c r="J943" s="13"/>
    </row>
    <row r="944" spans="2:11" x14ac:dyDescent="0.25">
      <c r="B944" s="13"/>
      <c r="C944" s="13"/>
      <c r="D944" s="13"/>
      <c r="E944" s="13"/>
      <c r="F944" s="13"/>
      <c r="G944" s="13"/>
      <c r="H944" s="13"/>
      <c r="I944" s="13"/>
      <c r="J944" s="13"/>
    </row>
    <row r="945" spans="2:11" x14ac:dyDescent="0.25">
      <c r="B945" s="13"/>
      <c r="C945" s="13"/>
      <c r="D945" s="13"/>
      <c r="E945" s="13"/>
      <c r="F945" s="13"/>
      <c r="G945" s="13"/>
      <c r="H945" s="13"/>
      <c r="I945" s="13"/>
      <c r="J945" s="13"/>
    </row>
    <row r="946" spans="2:11" ht="21" x14ac:dyDescent="0.35">
      <c r="B946" s="13"/>
      <c r="C946" s="67" t="s">
        <v>53</v>
      </c>
      <c r="D946" s="67"/>
      <c r="E946" s="13"/>
      <c r="F946" s="13"/>
      <c r="G946" s="13"/>
      <c r="H946" s="13"/>
      <c r="I946" s="13"/>
      <c r="J946" s="13"/>
    </row>
    <row r="947" spans="2:11" x14ac:dyDescent="0.25">
      <c r="B947" s="13"/>
      <c r="C947" s="13"/>
      <c r="D947" s="13"/>
      <c r="E947" s="13"/>
      <c r="F947" s="13"/>
      <c r="G947" s="13"/>
      <c r="H947" s="13"/>
      <c r="I947" s="13"/>
      <c r="J947" s="13"/>
    </row>
    <row r="948" spans="2:11" x14ac:dyDescent="0.25">
      <c r="B948" s="62" t="s">
        <v>4</v>
      </c>
      <c r="C948" s="63"/>
      <c r="D948" s="64"/>
      <c r="E948" s="25" t="s">
        <v>17</v>
      </c>
      <c r="F948" s="26">
        <f>'Players Rating Data'!L24</f>
        <v>0</v>
      </c>
      <c r="G948" s="13"/>
      <c r="H948" s="13"/>
      <c r="I948" s="13"/>
      <c r="J948" s="13"/>
    </row>
    <row r="949" spans="2:11" x14ac:dyDescent="0.25">
      <c r="B949" s="49" t="s">
        <v>39</v>
      </c>
      <c r="C949" s="50"/>
      <c r="D949" s="51"/>
      <c r="E949" s="56" t="e">
        <f>VLOOKUP(F948,'Players Rating Data'!$X$1:$Y$6,2,FALSE)</f>
        <v>#N/A</v>
      </c>
      <c r="F949" s="57"/>
      <c r="G949" s="13"/>
      <c r="H949" s="13"/>
      <c r="I949" s="13"/>
      <c r="J949" s="13"/>
    </row>
    <row r="950" spans="2:11" ht="45.75" x14ac:dyDescent="0.25">
      <c r="B950" s="58" t="str">
        <f>$I$47</f>
        <v>· Hitting the ball hard and to the outfield in the air.
· Hitting the ball to left (righties) or right (lefties) field.
· Being aggressive.
· Being disciplined to only swing at good pitches.</v>
      </c>
      <c r="C950" s="61"/>
      <c r="D950" s="58" t="str">
        <f>$J$47</f>
        <v>· Making a full swing in most at bats.
· Stepping towards the pitcher.
· Keeping your head still and eyes on ball.
· Hitting the ball in front of your stance.</v>
      </c>
      <c r="E950" s="60"/>
      <c r="F950" s="61"/>
      <c r="G950" s="13"/>
      <c r="H950" s="13"/>
      <c r="I950" s="20" t="str">
        <f>'Players Rating Data'!$L$29</f>
        <v>· Hitting the ball hard and to the outfield in the air.
· Hitting the ball to left (righties) or right (lefties) field.
· Being aggressive.
· Being disciplined to only swing at good pitches.</v>
      </c>
      <c r="J950" s="27" t="str">
        <f>'Players Rating Data'!$L$30</f>
        <v>· Making a full swing in most at bats.
· Stepping towards the pitcher.
· Keeping your head still and eyes on ball.
· Hitting the ball in front of your stance.</v>
      </c>
    </row>
    <row r="951" spans="2:11" ht="6.95" customHeight="1" x14ac:dyDescent="0.25">
      <c r="B951" s="1"/>
      <c r="C951" s="1"/>
      <c r="D951" s="1"/>
      <c r="E951" s="1"/>
      <c r="F951" s="1"/>
      <c r="G951" s="13"/>
      <c r="H951" s="13"/>
      <c r="I951" s="13"/>
      <c r="J951" s="13"/>
    </row>
    <row r="952" spans="2:11" x14ac:dyDescent="0.25">
      <c r="B952" s="18" t="str">
        <f>B917</f>
        <v>Coach/Instructor Comments</v>
      </c>
      <c r="C952" s="15"/>
      <c r="D952" s="15"/>
      <c r="E952" s="19"/>
      <c r="F952" s="17"/>
      <c r="G952" s="13"/>
      <c r="H952" s="13"/>
      <c r="I952" s="13"/>
      <c r="J952" s="13"/>
    </row>
    <row r="953" spans="2:11" x14ac:dyDescent="0.25">
      <c r="B953" s="52" t="str">
        <f>IF(K953=0,"",K953)</f>
        <v/>
      </c>
      <c r="C953" s="53"/>
      <c r="D953" s="53"/>
      <c r="E953" s="53"/>
      <c r="F953" s="65"/>
      <c r="G953" s="13"/>
      <c r="H953" s="13"/>
      <c r="I953" s="13"/>
      <c r="J953" s="13"/>
      <c r="K953" s="14">
        <f>'Players Rating Data'!M24</f>
        <v>0</v>
      </c>
    </row>
    <row r="954" spans="2:11" x14ac:dyDescent="0.25">
      <c r="B954" s="13"/>
      <c r="C954" s="13"/>
      <c r="D954" s="13"/>
      <c r="E954" s="13"/>
      <c r="F954" s="13"/>
      <c r="G954" s="13"/>
      <c r="H954" s="13"/>
      <c r="I954" s="13"/>
      <c r="J954" s="13"/>
    </row>
    <row r="955" spans="2:11" x14ac:dyDescent="0.25">
      <c r="B955" s="62" t="s">
        <v>5</v>
      </c>
      <c r="C955" s="63"/>
      <c r="D955" s="64"/>
      <c r="E955" s="25" t="s">
        <v>17</v>
      </c>
      <c r="F955" s="26">
        <f>'Players Rating Data'!N24</f>
        <v>0</v>
      </c>
      <c r="G955" s="13"/>
      <c r="H955" s="13"/>
      <c r="I955" s="13"/>
      <c r="J955" s="13"/>
    </row>
    <row r="956" spans="2:11" x14ac:dyDescent="0.25">
      <c r="B956" s="49" t="s">
        <v>40</v>
      </c>
      <c r="C956" s="50"/>
      <c r="D956" s="51"/>
      <c r="E956" s="56" t="e">
        <f>VLOOKUP(F955,'Players Rating Data'!$X$1:$Y$6,2,FALSE)</f>
        <v>#N/A</v>
      </c>
      <c r="F956" s="57"/>
      <c r="G956" s="13"/>
      <c r="H956" s="13"/>
      <c r="I956" s="13"/>
      <c r="J956" s="13"/>
    </row>
    <row r="957" spans="2:11" ht="34.5" x14ac:dyDescent="0.25">
      <c r="B957" s="58" t="str">
        <f>$I$54</f>
        <v>· Knowing where the play is and letting your teammates know too.
· Asking questions to help clarify your understanding of how you or your teammates need to play.</v>
      </c>
      <c r="C957" s="61"/>
      <c r="D957" s="58" t="str">
        <f>$J$54</f>
        <v>· Asking questions about the rules to better your understanding and to help your team.
· Making suggestions to the coaches.</v>
      </c>
      <c r="E957" s="60"/>
      <c r="F957" s="61"/>
      <c r="G957" s="13"/>
      <c r="H957" s="13"/>
      <c r="I957" s="20" t="str">
        <f>'Players Rating Data'!$N$29</f>
        <v>· Knowing where the play is and letting your teammates know too.
· Asking questions to help clarify your understanding of how you or your teammates need to play.</v>
      </c>
      <c r="J957" s="27" t="str">
        <f>'Players Rating Data'!$N$30</f>
        <v>· Asking questions about the rules to better your understanding and to help your team.
· Making suggestions to the coaches.</v>
      </c>
    </row>
    <row r="958" spans="2:11" ht="6.95" customHeight="1" x14ac:dyDescent="0.25">
      <c r="B958" s="1"/>
      <c r="C958" s="1"/>
      <c r="D958" s="1"/>
      <c r="E958" s="1"/>
      <c r="F958" s="1"/>
      <c r="G958" s="13"/>
      <c r="H958" s="13"/>
      <c r="I958" s="13"/>
      <c r="J958" s="13"/>
    </row>
    <row r="959" spans="2:11" x14ac:dyDescent="0.25">
      <c r="B959" s="18" t="str">
        <f>B917</f>
        <v>Coach/Instructor Comments</v>
      </c>
      <c r="C959" s="15"/>
      <c r="D959" s="15"/>
      <c r="E959" s="19"/>
      <c r="F959" s="17"/>
      <c r="G959" s="13"/>
      <c r="H959" s="13"/>
      <c r="I959" s="13"/>
      <c r="J959" s="13"/>
    </row>
    <row r="960" spans="2:11" x14ac:dyDescent="0.25">
      <c r="B960" s="52" t="str">
        <f>IF(K960=0,"",K960)</f>
        <v/>
      </c>
      <c r="C960" s="53"/>
      <c r="D960" s="53"/>
      <c r="E960" s="53"/>
      <c r="F960" s="65"/>
      <c r="G960" s="13"/>
      <c r="H960" s="13"/>
      <c r="I960" s="13"/>
      <c r="J960" s="13"/>
      <c r="K960" s="14">
        <f>'Players Rating Data'!O24</f>
        <v>0</v>
      </c>
    </row>
    <row r="961" spans="2:11" x14ac:dyDescent="0.25">
      <c r="B961" s="13"/>
      <c r="C961" s="13"/>
      <c r="D961" s="13"/>
      <c r="E961" s="13"/>
      <c r="F961" s="13"/>
      <c r="G961" s="13"/>
      <c r="H961" s="13"/>
      <c r="I961" s="13"/>
      <c r="J961" s="13"/>
    </row>
    <row r="962" spans="2:11" x14ac:dyDescent="0.25">
      <c r="B962" s="62" t="s">
        <v>41</v>
      </c>
      <c r="C962" s="63"/>
      <c r="D962" s="64"/>
      <c r="E962" s="25" t="s">
        <v>17</v>
      </c>
      <c r="F962" s="26">
        <f>'Players Rating Data'!P24</f>
        <v>0</v>
      </c>
      <c r="G962" s="13"/>
      <c r="H962" s="13"/>
      <c r="I962" s="13"/>
      <c r="J962" s="13"/>
    </row>
    <row r="963" spans="2:11" x14ac:dyDescent="0.25">
      <c r="B963" s="49" t="s">
        <v>43</v>
      </c>
      <c r="C963" s="50"/>
      <c r="D963" s="51"/>
      <c r="E963" s="56" t="e">
        <f>VLOOKUP(F962,'Players Rating Data'!$X$1:$Y$6,2,FALSE)</f>
        <v>#N/A</v>
      </c>
      <c r="F963" s="57"/>
      <c r="G963" s="13"/>
      <c r="H963" s="13"/>
      <c r="I963" s="13"/>
      <c r="J963" s="13"/>
    </row>
    <row r="964" spans="2:11" ht="45.75" x14ac:dyDescent="0.25">
      <c r="B964" s="58" t="str">
        <f>$I$61</f>
        <v>· Trying to stay positive when you have a bad play or your team gets behind.
· Helping your teammates and coaches.
· Listening and respecting your coaches.</v>
      </c>
      <c r="C964" s="61"/>
      <c r="D964" s="58" t="str">
        <f>$J$61</f>
        <v>· Encouraging your teammates.
· Being a leader.
· Showing good sportsmanship.
· Respecting the other team and the umpires.</v>
      </c>
      <c r="E964" s="60"/>
      <c r="F964" s="61"/>
      <c r="G964" s="13"/>
      <c r="H964" s="13"/>
      <c r="I964" s="20" t="str">
        <f>'Players Rating Data'!$P$29</f>
        <v>· Trying to stay positive when you have a bad play or your team gets behind.
· Helping your teammates and coaches.
· Listening and respecting your coaches.</v>
      </c>
      <c r="J964" s="27" t="str">
        <f>'Players Rating Data'!$P$30</f>
        <v>· Encouraging your teammates.
· Being a leader.
· Showing good sportsmanship.
· Respecting the other team and the umpires.</v>
      </c>
    </row>
    <row r="965" spans="2:11" ht="6.95" customHeight="1" x14ac:dyDescent="0.25">
      <c r="B965" s="1"/>
      <c r="C965" s="1"/>
      <c r="D965" s="1"/>
      <c r="E965" s="1"/>
      <c r="F965" s="1"/>
      <c r="G965" s="13"/>
      <c r="H965" s="13"/>
      <c r="I965" s="13"/>
      <c r="J965" s="13"/>
    </row>
    <row r="966" spans="2:11" x14ac:dyDescent="0.25">
      <c r="B966" s="18" t="str">
        <f>B917</f>
        <v>Coach/Instructor Comments</v>
      </c>
      <c r="C966" s="15"/>
      <c r="D966" s="15"/>
      <c r="E966" s="19"/>
      <c r="F966" s="17"/>
      <c r="G966" s="13"/>
      <c r="H966" s="13"/>
      <c r="I966" s="13"/>
      <c r="J966" s="13"/>
    </row>
    <row r="967" spans="2:11" x14ac:dyDescent="0.25">
      <c r="B967" s="52" t="str">
        <f>IF(K967=0,"",K967)</f>
        <v/>
      </c>
      <c r="C967" s="53"/>
      <c r="D967" s="53"/>
      <c r="E967" s="53"/>
      <c r="F967" s="65"/>
      <c r="G967" s="13"/>
      <c r="H967" s="13"/>
      <c r="I967" s="13"/>
      <c r="J967" s="13"/>
      <c r="K967" s="14">
        <f>'Players Rating Data'!Q24</f>
        <v>0</v>
      </c>
    </row>
    <row r="968" spans="2:11" x14ac:dyDescent="0.25">
      <c r="B968" s="13"/>
      <c r="C968" s="13"/>
      <c r="D968" s="13"/>
      <c r="E968" s="13"/>
      <c r="F968" s="13"/>
      <c r="G968" s="13"/>
      <c r="H968" s="13"/>
      <c r="I968" s="13"/>
      <c r="J968" s="13"/>
    </row>
    <row r="969" spans="2:11" x14ac:dyDescent="0.25">
      <c r="B969" s="68" t="s">
        <v>14</v>
      </c>
      <c r="C969" s="69"/>
      <c r="D969" s="69"/>
      <c r="E969" s="69"/>
      <c r="F969" s="70"/>
      <c r="G969" s="13"/>
      <c r="H969" s="13"/>
      <c r="I969" s="13"/>
      <c r="J969" s="13"/>
    </row>
    <row r="970" spans="2:11" x14ac:dyDescent="0.25">
      <c r="B970" s="71" t="str">
        <f>IF(K970=0,"",K970)</f>
        <v/>
      </c>
      <c r="C970" s="72"/>
      <c r="D970" s="72"/>
      <c r="E970" s="72"/>
      <c r="F970" s="73"/>
      <c r="G970" s="13"/>
      <c r="H970" s="13"/>
      <c r="I970" s="13"/>
      <c r="J970" s="13"/>
      <c r="K970" s="14">
        <f>'Players Rating Data'!R24</f>
        <v>0</v>
      </c>
    </row>
    <row r="971" spans="2:11" x14ac:dyDescent="0.25">
      <c r="B971" s="13"/>
      <c r="C971" s="13"/>
      <c r="D971" s="13"/>
      <c r="E971" s="13"/>
      <c r="F971" s="13"/>
      <c r="G971" s="13"/>
      <c r="H971" s="13"/>
      <c r="I971" s="13"/>
      <c r="J971" s="13"/>
    </row>
    <row r="972" spans="2:11" x14ac:dyDescent="0.25">
      <c r="B972" s="13"/>
      <c r="C972" s="13"/>
      <c r="D972" s="13"/>
      <c r="E972" s="13"/>
      <c r="F972" s="13"/>
      <c r="G972" s="13"/>
      <c r="H972" s="13"/>
      <c r="I972" s="13"/>
      <c r="J972" s="13"/>
    </row>
    <row r="973" spans="2:11" x14ac:dyDescent="0.25">
      <c r="B973" s="13"/>
      <c r="C973" s="13"/>
      <c r="D973" s="13"/>
      <c r="E973" s="13"/>
      <c r="F973" s="13"/>
      <c r="G973" s="13"/>
      <c r="H973" s="13"/>
      <c r="I973" s="13"/>
      <c r="J973" s="13"/>
    </row>
    <row r="974" spans="2:11" x14ac:dyDescent="0.25">
      <c r="B974" s="13"/>
      <c r="C974" s="13"/>
      <c r="D974" s="13"/>
      <c r="E974" s="13"/>
      <c r="F974" s="13"/>
      <c r="G974" s="13"/>
      <c r="H974" s="13"/>
      <c r="I974" s="13"/>
      <c r="J974" s="13"/>
    </row>
    <row r="975" spans="2:11" x14ac:dyDescent="0.25">
      <c r="B975" s="13"/>
      <c r="C975" s="13"/>
      <c r="D975" s="13"/>
      <c r="E975" s="13"/>
      <c r="F975" s="13"/>
      <c r="G975" s="13"/>
      <c r="H975" s="13"/>
      <c r="I975" s="13"/>
      <c r="J975" s="13"/>
    </row>
    <row r="976" spans="2:11" x14ac:dyDescent="0.25">
      <c r="B976" s="13"/>
      <c r="C976" s="13"/>
      <c r="D976" s="13"/>
      <c r="E976" s="13"/>
      <c r="F976" s="13"/>
      <c r="G976" s="13"/>
      <c r="H976" s="13"/>
      <c r="I976" s="13"/>
      <c r="J976" s="13"/>
    </row>
    <row r="977" spans="2:10" x14ac:dyDescent="0.25">
      <c r="B977" s="13"/>
      <c r="C977" s="13"/>
      <c r="D977" s="13"/>
      <c r="E977" s="13"/>
      <c r="F977" s="13"/>
      <c r="G977" s="13"/>
      <c r="H977" s="13"/>
      <c r="I977" s="13"/>
      <c r="J977" s="13"/>
    </row>
    <row r="978" spans="2:10" x14ac:dyDescent="0.25">
      <c r="B978" s="13"/>
      <c r="C978" s="13"/>
      <c r="D978" s="13"/>
      <c r="E978" s="13"/>
      <c r="F978" s="13"/>
      <c r="G978" s="13"/>
      <c r="H978" s="13"/>
      <c r="I978" s="13"/>
      <c r="J978" s="13"/>
    </row>
    <row r="979" spans="2:10" x14ac:dyDescent="0.25">
      <c r="B979" s="13"/>
      <c r="C979" s="13"/>
      <c r="D979" s="13"/>
      <c r="E979" s="13"/>
      <c r="F979" s="13"/>
      <c r="G979" s="13"/>
      <c r="H979" s="13"/>
      <c r="I979" s="13"/>
      <c r="J979" s="13"/>
    </row>
    <row r="980" spans="2:10" x14ac:dyDescent="0.25">
      <c r="B980" s="13"/>
      <c r="C980" s="13"/>
      <c r="D980" s="13"/>
      <c r="E980" s="13"/>
      <c r="F980" s="13"/>
      <c r="G980" s="13"/>
      <c r="H980" s="13"/>
      <c r="I980" s="13"/>
      <c r="J980" s="13"/>
    </row>
    <row r="981" spans="2:10" x14ac:dyDescent="0.25">
      <c r="B981" s="13"/>
      <c r="C981" s="13"/>
      <c r="D981" s="13"/>
      <c r="E981" s="13"/>
      <c r="F981" s="13"/>
      <c r="G981" s="13"/>
      <c r="H981" s="13"/>
      <c r="I981" s="13"/>
      <c r="J981" s="13"/>
    </row>
    <row r="982" spans="2:10" x14ac:dyDescent="0.25">
      <c r="B982" s="13"/>
      <c r="C982" s="13"/>
      <c r="D982" s="13"/>
      <c r="E982" s="13"/>
      <c r="F982" s="13"/>
      <c r="G982" s="13"/>
      <c r="H982" s="13"/>
      <c r="I982" s="13"/>
      <c r="J982" s="13"/>
    </row>
    <row r="983" spans="2:10" x14ac:dyDescent="0.25">
      <c r="B983" s="21" t="s">
        <v>16</v>
      </c>
      <c r="C983" s="22">
        <f>'Players Rating Data'!B25</f>
        <v>0</v>
      </c>
      <c r="D983" s="22"/>
      <c r="E983" s="74">
        <f ca="1">NOW()</f>
        <v>43113.777292013889</v>
      </c>
      <c r="F983" s="74"/>
      <c r="G983" s="13"/>
      <c r="H983" s="13"/>
      <c r="I983" s="13"/>
      <c r="J983" s="13"/>
    </row>
    <row r="984" spans="2:10" x14ac:dyDescent="0.25">
      <c r="B984" s="21" t="s">
        <v>31</v>
      </c>
      <c r="C984" s="24" t="str">
        <f>C6</f>
        <v>Head Coach's Name, Assistant Coaches' Names</v>
      </c>
      <c r="D984" s="24"/>
      <c r="E984" s="23"/>
      <c r="F984" s="23"/>
      <c r="G984" s="13"/>
      <c r="H984" s="13"/>
      <c r="I984" s="13"/>
      <c r="J984" s="13"/>
    </row>
    <row r="985" spans="2:10" x14ac:dyDescent="0.25">
      <c r="B985" s="13"/>
      <c r="C985" s="13"/>
      <c r="D985" s="13"/>
      <c r="E985" s="13"/>
      <c r="F985" s="13"/>
      <c r="G985" s="13"/>
      <c r="H985" s="13"/>
      <c r="I985" s="13"/>
      <c r="J985" s="13"/>
    </row>
    <row r="986" spans="2:10" x14ac:dyDescent="0.25">
      <c r="B986" s="13"/>
      <c r="C986" s="13"/>
      <c r="D986" s="13"/>
      <c r="E986" s="13"/>
      <c r="F986" s="13"/>
      <c r="G986" s="13"/>
      <c r="H986" s="13"/>
      <c r="I986" s="13"/>
      <c r="J986" s="13"/>
    </row>
    <row r="987" spans="2:10" x14ac:dyDescent="0.25">
      <c r="B987" s="13"/>
      <c r="C987" s="13"/>
      <c r="D987" s="13"/>
      <c r="E987" s="13"/>
      <c r="F987" s="13"/>
      <c r="G987" s="13"/>
      <c r="H987" s="13"/>
      <c r="I987" s="13"/>
      <c r="J987" s="13"/>
    </row>
    <row r="988" spans="2:10" x14ac:dyDescent="0.25">
      <c r="B988" s="62" t="s">
        <v>0</v>
      </c>
      <c r="C988" s="63"/>
      <c r="D988" s="64"/>
      <c r="E988" s="25" t="s">
        <v>17</v>
      </c>
      <c r="F988" s="26">
        <f>'Players Rating Data'!D25</f>
        <v>0</v>
      </c>
      <c r="G988" s="13"/>
      <c r="H988" s="13"/>
      <c r="I988" s="13"/>
      <c r="J988" s="13"/>
    </row>
    <row r="989" spans="2:10" x14ac:dyDescent="0.25">
      <c r="B989" s="49" t="s">
        <v>25</v>
      </c>
      <c r="C989" s="50"/>
      <c r="D989" s="51"/>
      <c r="E989" s="56" t="e">
        <f>VLOOKUP(F988,'Players Rating Data'!$X$1:$Y$6,2,FALSE)</f>
        <v>#N/A</v>
      </c>
      <c r="F989" s="57"/>
      <c r="G989" s="13"/>
      <c r="H989" s="13"/>
      <c r="I989" s="13"/>
      <c r="J989" s="13"/>
    </row>
    <row r="990" spans="2:10" ht="67.5" x14ac:dyDescent="0.25">
      <c r="B990" s="58" t="str">
        <f>$I$12</f>
        <v xml:space="preserve">· Staying balanced and shifting your weight to your front foot when you throw.
· Holding the ball across the seams.
· Bringing your arm down, back and then up and over your head.
· Keeping your glove up, open and facing your target. </v>
      </c>
      <c r="C990" s="59"/>
      <c r="D990" s="58" t="str">
        <f>$J$12</f>
        <v>· Keeping your glove arm elbow at the same level as your glove when you throw.
· Not throwing sidearm.
· Following through down and across your body.
· Throwing straight and hard and hitting your target.
· Hitting the cut-off man, when necessary.</v>
      </c>
      <c r="E990" s="60"/>
      <c r="F990" s="61"/>
      <c r="G990" s="13"/>
      <c r="H990" s="13"/>
      <c r="I990"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990"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991" spans="2:10" ht="6.95" customHeight="1" x14ac:dyDescent="0.25">
      <c r="B991" s="1"/>
      <c r="C991" s="1"/>
      <c r="D991" s="1"/>
      <c r="E991" s="1"/>
      <c r="F991" s="1"/>
      <c r="G991" s="13"/>
      <c r="H991" s="13"/>
      <c r="I991" s="1"/>
      <c r="J991" s="1"/>
    </row>
    <row r="992" spans="2:10" x14ac:dyDescent="0.25">
      <c r="B992" s="18" t="s">
        <v>32</v>
      </c>
      <c r="C992" s="15"/>
      <c r="D992" s="15"/>
      <c r="E992" s="19"/>
      <c r="F992" s="17"/>
      <c r="G992" s="13"/>
      <c r="H992" s="13"/>
      <c r="I992" s="13"/>
      <c r="J992" s="13"/>
    </row>
    <row r="993" spans="2:11" x14ac:dyDescent="0.25">
      <c r="B993" s="52" t="str">
        <f>IF(K993=0,"",K993)</f>
        <v/>
      </c>
      <c r="C993" s="53"/>
      <c r="D993" s="53"/>
      <c r="E993" s="53"/>
      <c r="F993" s="65"/>
      <c r="G993" s="13"/>
      <c r="H993" s="13"/>
      <c r="I993" s="30"/>
      <c r="J993" s="30"/>
      <c r="K993" s="14">
        <f>'Players Rating Data'!E25</f>
        <v>0</v>
      </c>
    </row>
    <row r="994" spans="2:11" x14ac:dyDescent="0.25">
      <c r="B994" s="13"/>
      <c r="C994" s="13"/>
      <c r="D994" s="13"/>
      <c r="E994" s="13"/>
      <c r="F994" s="13"/>
      <c r="G994" s="13"/>
      <c r="H994" s="13"/>
      <c r="I994" s="13"/>
      <c r="J994" s="13"/>
    </row>
    <row r="995" spans="2:11" x14ac:dyDescent="0.25">
      <c r="B995" s="62" t="s">
        <v>1</v>
      </c>
      <c r="C995" s="63"/>
      <c r="D995" s="64"/>
      <c r="E995" s="25" t="s">
        <v>17</v>
      </c>
      <c r="F995" s="26">
        <f>'Players Rating Data'!F25</f>
        <v>0</v>
      </c>
      <c r="G995" s="13"/>
      <c r="H995" s="13"/>
      <c r="I995" s="13"/>
      <c r="J995" s="13"/>
    </row>
    <row r="996" spans="2:11" x14ac:dyDescent="0.25">
      <c r="B996" s="49" t="s">
        <v>26</v>
      </c>
      <c r="C996" s="50"/>
      <c r="D996" s="51"/>
      <c r="E996" s="56" t="e">
        <f>VLOOKUP(F995,'Players Rating Data'!$X$1:$Y$6,2,FALSE)</f>
        <v>#N/A</v>
      </c>
      <c r="F996" s="57"/>
      <c r="G996" s="13"/>
      <c r="H996" s="13"/>
      <c r="I996" s="13"/>
      <c r="J996" s="13"/>
    </row>
    <row r="997" spans="2:11" ht="45.75" x14ac:dyDescent="0.25">
      <c r="B997" s="58" t="str">
        <f>$I$19</f>
        <v>· Moving to the ball.
· Calling for the ball, when necessary.
· Using cross-over steps when running backwards.
· Catching the ball in the webbing of your glove.</v>
      </c>
      <c r="C997" s="61"/>
      <c r="D997" s="58" t="str">
        <f>$J$19</f>
        <v>· Squeezing your glove after catching the ball.
· Ready with your throwing hand in case the ball rolls or pops out of the glove.
· Balanced and ready to throw ball after catching it.</v>
      </c>
      <c r="E997" s="60"/>
      <c r="F997" s="61"/>
      <c r="G997" s="13"/>
      <c r="H997" s="13"/>
      <c r="I997" s="20" t="str">
        <f>'Players Rating Data'!$F$29</f>
        <v>· Moving to the ball.
· Calling for the ball, when necessary.
· Using cross-over steps when running backwards.
· Catching the ball in the webbing of your glove.</v>
      </c>
      <c r="J997" s="27" t="str">
        <f>'Players Rating Data'!$F$30</f>
        <v>· Squeezing your glove after catching the ball.
· Ready with your throwing hand in case the ball rolls or pops out of the glove.
· Balanced and ready to throw ball after catching it.</v>
      </c>
    </row>
    <row r="998" spans="2:11" ht="6.95" customHeight="1" x14ac:dyDescent="0.25">
      <c r="B998" s="1"/>
      <c r="C998" s="1"/>
      <c r="D998" s="1"/>
      <c r="E998" s="1"/>
      <c r="F998" s="1"/>
      <c r="G998" s="13"/>
      <c r="H998" s="13"/>
      <c r="I998" s="13"/>
      <c r="J998" s="13"/>
    </row>
    <row r="999" spans="2:11" x14ac:dyDescent="0.25">
      <c r="B999" s="18" t="str">
        <f>B992</f>
        <v>Coach/Instructor Comments</v>
      </c>
      <c r="C999" s="15"/>
      <c r="D999" s="15"/>
      <c r="E999" s="19"/>
      <c r="F999" s="17"/>
      <c r="G999" s="13"/>
      <c r="H999" s="13"/>
      <c r="I999" s="13"/>
      <c r="J999" s="13"/>
    </row>
    <row r="1000" spans="2:11" x14ac:dyDescent="0.25">
      <c r="B1000" s="52" t="str">
        <f>IF(K1000=0,"",K1000)</f>
        <v/>
      </c>
      <c r="C1000" s="53"/>
      <c r="D1000" s="53"/>
      <c r="E1000" s="53"/>
      <c r="F1000" s="65"/>
      <c r="G1000" s="13"/>
      <c r="H1000" s="13"/>
      <c r="I1000" s="14"/>
      <c r="J1000" s="13"/>
      <c r="K1000" s="14">
        <f>'Players Rating Data'!G25</f>
        <v>0</v>
      </c>
    </row>
    <row r="1001" spans="2:11" x14ac:dyDescent="0.25">
      <c r="B1001" s="13"/>
      <c r="C1001" s="13"/>
      <c r="D1001" s="13"/>
      <c r="E1001" s="13"/>
      <c r="F1001" s="13"/>
      <c r="G1001" s="13"/>
      <c r="H1001" s="13"/>
      <c r="I1001" s="13"/>
      <c r="J1001" s="13"/>
    </row>
    <row r="1002" spans="2:11" x14ac:dyDescent="0.25">
      <c r="B1002" s="62" t="s">
        <v>2</v>
      </c>
      <c r="C1002" s="63"/>
      <c r="D1002" s="64"/>
      <c r="E1002" s="25" t="s">
        <v>17</v>
      </c>
      <c r="F1002" s="26">
        <f>'Players Rating Data'!H25</f>
        <v>0</v>
      </c>
      <c r="G1002" s="13"/>
      <c r="H1002" s="13"/>
      <c r="I1002" s="13"/>
      <c r="J1002" s="13"/>
    </row>
    <row r="1003" spans="2:11" x14ac:dyDescent="0.25">
      <c r="B1003" s="49" t="s">
        <v>27</v>
      </c>
      <c r="C1003" s="50"/>
      <c r="D1003" s="51"/>
      <c r="E1003" s="56" t="e">
        <f>VLOOKUP(F1002,'Players Rating Data'!$X$1:$Y$6,2,FALSE)</f>
        <v>#N/A</v>
      </c>
      <c r="F1003" s="57"/>
      <c r="G1003" s="13"/>
      <c r="H1003" s="13"/>
      <c r="I1003" s="13"/>
      <c r="J1003" s="13"/>
    </row>
    <row r="1004" spans="2:11" ht="45.75" x14ac:dyDescent="0.25">
      <c r="B1004" s="58" t="str">
        <f>$I$26</f>
        <v>· Starting in the ready position.
· Moving to the ball quickly.
· Keeping the ball in front of you.
· Not letting the ball get past you.</v>
      </c>
      <c r="C1004" s="61"/>
      <c r="D1004" s="58" t="str">
        <f>$J$26</f>
        <v>· Using both hands to trap the ball.
· Making the right play.
· Not rushing your throws.
· Making a strong and accurate throw.</v>
      </c>
      <c r="E1004" s="60"/>
      <c r="F1004" s="61"/>
      <c r="G1004" s="13"/>
      <c r="H1004" s="13"/>
      <c r="I1004" s="20" t="str">
        <f>'Players Rating Data'!$H$29</f>
        <v>· Starting in the ready position.
· Moving to the ball quickly.
· Keeping the ball in front of you.
· Not letting the ball get past you.</v>
      </c>
      <c r="J1004" s="27" t="str">
        <f>'Players Rating Data'!$H$30</f>
        <v>· Using both hands to trap the ball.
· Making the right play.
· Not rushing your throws.
· Making a strong and accurate throw.</v>
      </c>
    </row>
    <row r="1005" spans="2:11" ht="6.95" customHeight="1" x14ac:dyDescent="0.25">
      <c r="B1005" s="1"/>
      <c r="C1005" s="1"/>
      <c r="D1005" s="1"/>
      <c r="E1005" s="1"/>
      <c r="F1005" s="1"/>
      <c r="G1005" s="13"/>
      <c r="H1005" s="13"/>
      <c r="I1005" s="13"/>
      <c r="J1005" s="13"/>
    </row>
    <row r="1006" spans="2:11" x14ac:dyDescent="0.25">
      <c r="B1006" s="18" t="str">
        <f>B999</f>
        <v>Coach/Instructor Comments</v>
      </c>
      <c r="C1006" s="15"/>
      <c r="D1006" s="15"/>
      <c r="E1006" s="19"/>
      <c r="F1006" s="17"/>
      <c r="G1006" s="13"/>
      <c r="H1006" s="13"/>
      <c r="I1006" s="13"/>
      <c r="J1006" s="13"/>
    </row>
    <row r="1007" spans="2:11" x14ac:dyDescent="0.25">
      <c r="B1007" s="52" t="str">
        <f>IF(K1007=0,"",K1007)</f>
        <v/>
      </c>
      <c r="C1007" s="53"/>
      <c r="D1007" s="53"/>
      <c r="E1007" s="53"/>
      <c r="F1007" s="65"/>
      <c r="G1007" s="13"/>
      <c r="H1007" s="13"/>
      <c r="I1007" s="13"/>
      <c r="J1007" s="13"/>
      <c r="K1007" s="14">
        <f>'Players Rating Data'!I25</f>
        <v>0</v>
      </c>
    </row>
    <row r="1008" spans="2:11" x14ac:dyDescent="0.25">
      <c r="B1008" s="13"/>
      <c r="C1008" s="13"/>
      <c r="D1008" s="13"/>
      <c r="E1008" s="13"/>
      <c r="F1008" s="13"/>
      <c r="G1008" s="13"/>
      <c r="H1008" s="13"/>
      <c r="I1008" s="13"/>
      <c r="J1008" s="13"/>
    </row>
    <row r="1009" spans="2:11" x14ac:dyDescent="0.25">
      <c r="B1009" s="62" t="s">
        <v>3</v>
      </c>
      <c r="C1009" s="63"/>
      <c r="D1009" s="64"/>
      <c r="E1009" s="25" t="s">
        <v>17</v>
      </c>
      <c r="F1009" s="26">
        <f>'Players Rating Data'!J25</f>
        <v>0</v>
      </c>
      <c r="G1009" s="13"/>
      <c r="H1009" s="13"/>
      <c r="I1009" s="13"/>
      <c r="J1009" s="13"/>
    </row>
    <row r="1010" spans="2:11" x14ac:dyDescent="0.25">
      <c r="B1010" s="49" t="s">
        <v>38</v>
      </c>
      <c r="C1010" s="50"/>
      <c r="D1010" s="51"/>
      <c r="E1010" s="56" t="e">
        <f>VLOOKUP(F1009,'Players Rating Data'!$X$1:$Y$6,2,FALSE)</f>
        <v>#N/A</v>
      </c>
      <c r="F1010" s="57"/>
      <c r="G1010" s="13"/>
      <c r="H1010" s="13"/>
      <c r="I1010" s="13"/>
      <c r="J1010" s="13"/>
    </row>
    <row r="1011" spans="2:11" ht="68.25" x14ac:dyDescent="0.25">
      <c r="B1011" s="58" t="str">
        <f>$I$33</f>
        <v>· Being ready for the pitch.
· Being aggressive and not waiting for a walk.
· Hitting the ball solidly.
· Being disciplined to only swing at good pitches.
· Making adjustments, when necessary, depending on the count, the number of outs, and the runners on base.</v>
      </c>
      <c r="C1011" s="61"/>
      <c r="D1011" s="58" t="str">
        <f>$J$33</f>
        <v>· Making a full swing in most at bats.
· Stepping towards the pitcher.
· Keeping your head still and eyes on ball.
· Hitting the ball in front of your stance.</v>
      </c>
      <c r="E1011" s="60"/>
      <c r="F1011" s="61"/>
      <c r="G1011" s="13"/>
      <c r="H1011" s="13"/>
      <c r="I1011"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1011" s="27" t="str">
        <f>'Players Rating Data'!$J$30</f>
        <v>· Making a full swing in most at bats.
· Stepping towards the pitcher.
· Keeping your head still and eyes on ball.
· Hitting the ball in front of your stance.</v>
      </c>
    </row>
    <row r="1012" spans="2:11" ht="6.95" customHeight="1" x14ac:dyDescent="0.25">
      <c r="B1012" s="1"/>
      <c r="C1012" s="1"/>
      <c r="D1012" s="1"/>
      <c r="E1012" s="1"/>
      <c r="F1012" s="1"/>
      <c r="G1012" s="13"/>
      <c r="H1012" s="13"/>
      <c r="I1012" s="13"/>
      <c r="J1012" s="13"/>
    </row>
    <row r="1013" spans="2:11" x14ac:dyDescent="0.25">
      <c r="B1013" s="18" t="str">
        <f>B992</f>
        <v>Coach/Instructor Comments</v>
      </c>
      <c r="C1013" s="15"/>
      <c r="D1013" s="15"/>
      <c r="E1013" s="19"/>
      <c r="F1013" s="17"/>
      <c r="G1013" s="13"/>
      <c r="H1013" s="13"/>
      <c r="I1013" s="13"/>
      <c r="J1013" s="13"/>
    </row>
    <row r="1014" spans="2:11" x14ac:dyDescent="0.25">
      <c r="B1014" s="52" t="str">
        <f>IF(K1014=0,"",K1014)</f>
        <v/>
      </c>
      <c r="C1014" s="53"/>
      <c r="D1014" s="53"/>
      <c r="E1014" s="53"/>
      <c r="F1014" s="65"/>
      <c r="G1014" s="13"/>
      <c r="H1014" s="13"/>
      <c r="I1014" s="13"/>
      <c r="J1014" s="13"/>
      <c r="K1014" s="14">
        <f>'Players Rating Data'!K25</f>
        <v>0</v>
      </c>
    </row>
    <row r="1015" spans="2:11" x14ac:dyDescent="0.25">
      <c r="B1015" s="13"/>
      <c r="C1015" s="13"/>
      <c r="D1015" s="13"/>
      <c r="E1015" s="13"/>
      <c r="F1015" s="13"/>
      <c r="G1015" s="13"/>
      <c r="H1015" s="13"/>
      <c r="I1015" s="13"/>
      <c r="J1015" s="13"/>
    </row>
    <row r="1016" spans="2:11" x14ac:dyDescent="0.25">
      <c r="B1016" s="13"/>
      <c r="C1016" s="13"/>
      <c r="D1016" s="13"/>
      <c r="E1016" s="13"/>
      <c r="F1016" s="13"/>
      <c r="G1016" s="13"/>
      <c r="H1016" s="13"/>
      <c r="I1016" s="13"/>
      <c r="J1016" s="13"/>
    </row>
    <row r="1017" spans="2:11" x14ac:dyDescent="0.25">
      <c r="B1017" s="13"/>
      <c r="C1017" s="13"/>
      <c r="D1017" s="13"/>
      <c r="E1017" s="13"/>
      <c r="F1017" s="13"/>
      <c r="G1017" s="13"/>
      <c r="H1017" s="13"/>
      <c r="I1017" s="13"/>
      <c r="J1017" s="13"/>
    </row>
    <row r="1018" spans="2:11" x14ac:dyDescent="0.25">
      <c r="B1018" s="13"/>
      <c r="C1018" s="13"/>
      <c r="D1018" s="13"/>
      <c r="E1018" s="13"/>
      <c r="F1018" s="13"/>
      <c r="G1018" s="13"/>
      <c r="H1018" s="13"/>
      <c r="I1018" s="13"/>
      <c r="J1018" s="13"/>
    </row>
    <row r="1019" spans="2:11" x14ac:dyDescent="0.25">
      <c r="B1019" s="13"/>
      <c r="C1019" s="13"/>
      <c r="D1019" s="13"/>
      <c r="E1019" s="13"/>
      <c r="F1019" s="13"/>
      <c r="G1019" s="13"/>
      <c r="H1019" s="13"/>
      <c r="I1019" s="13"/>
      <c r="J1019" s="13"/>
    </row>
    <row r="1020" spans="2:11" x14ac:dyDescent="0.25">
      <c r="B1020" s="13"/>
      <c r="C1020" s="13"/>
      <c r="D1020" s="13"/>
      <c r="E1020" s="13"/>
      <c r="F1020" s="13"/>
      <c r="G1020" s="13"/>
      <c r="H1020" s="13"/>
      <c r="I1020" s="13"/>
      <c r="J1020" s="13"/>
    </row>
    <row r="1021" spans="2:11" ht="21" x14ac:dyDescent="0.35">
      <c r="B1021" s="13"/>
      <c r="C1021" s="67" t="s">
        <v>53</v>
      </c>
      <c r="D1021" s="67"/>
      <c r="E1021" s="13"/>
      <c r="F1021" s="13"/>
      <c r="G1021" s="13"/>
      <c r="H1021" s="13"/>
      <c r="I1021" s="13"/>
      <c r="J1021" s="13"/>
    </row>
    <row r="1022" spans="2:11" x14ac:dyDescent="0.25">
      <c r="B1022" s="13"/>
      <c r="C1022" s="13"/>
      <c r="D1022" s="13"/>
      <c r="E1022" s="13"/>
      <c r="F1022" s="13"/>
      <c r="G1022" s="13"/>
      <c r="H1022" s="13"/>
      <c r="I1022" s="13"/>
      <c r="J1022" s="13"/>
    </row>
    <row r="1023" spans="2:11" x14ac:dyDescent="0.25">
      <c r="B1023" s="62" t="s">
        <v>4</v>
      </c>
      <c r="C1023" s="63"/>
      <c r="D1023" s="64"/>
      <c r="E1023" s="25" t="s">
        <v>17</v>
      </c>
      <c r="F1023" s="26">
        <f>'Players Rating Data'!L25</f>
        <v>0</v>
      </c>
      <c r="G1023" s="13"/>
      <c r="H1023" s="13"/>
      <c r="I1023" s="13"/>
      <c r="J1023" s="13"/>
    </row>
    <row r="1024" spans="2:11" x14ac:dyDescent="0.25">
      <c r="B1024" s="49" t="s">
        <v>39</v>
      </c>
      <c r="C1024" s="50"/>
      <c r="D1024" s="51"/>
      <c r="E1024" s="56" t="e">
        <f>VLOOKUP(F1023,'Players Rating Data'!$X$1:$Y$6,2,FALSE)</f>
        <v>#N/A</v>
      </c>
      <c r="F1024" s="57"/>
      <c r="G1024" s="13"/>
      <c r="H1024" s="13"/>
      <c r="I1024" s="13"/>
      <c r="J1024" s="13"/>
    </row>
    <row r="1025" spans="2:11" ht="45.75" x14ac:dyDescent="0.25">
      <c r="B1025" s="58" t="str">
        <f>$I$47</f>
        <v>· Hitting the ball hard and to the outfield in the air.
· Hitting the ball to left (righties) or right (lefties) field.
· Being aggressive.
· Being disciplined to only swing at good pitches.</v>
      </c>
      <c r="C1025" s="61"/>
      <c r="D1025" s="58" t="str">
        <f>$J$47</f>
        <v>· Making a full swing in most at bats.
· Stepping towards the pitcher.
· Keeping your head still and eyes on ball.
· Hitting the ball in front of your stance.</v>
      </c>
      <c r="E1025" s="60"/>
      <c r="F1025" s="61"/>
      <c r="G1025" s="13"/>
      <c r="H1025" s="13"/>
      <c r="I1025" s="20" t="str">
        <f>'Players Rating Data'!$L$29</f>
        <v>· Hitting the ball hard and to the outfield in the air.
· Hitting the ball to left (righties) or right (lefties) field.
· Being aggressive.
· Being disciplined to only swing at good pitches.</v>
      </c>
      <c r="J1025" s="27" t="str">
        <f>'Players Rating Data'!$L$30</f>
        <v>· Making a full swing in most at bats.
· Stepping towards the pitcher.
· Keeping your head still and eyes on ball.
· Hitting the ball in front of your stance.</v>
      </c>
    </row>
    <row r="1026" spans="2:11" ht="6.95" customHeight="1" x14ac:dyDescent="0.25">
      <c r="B1026" s="1"/>
      <c r="C1026" s="1"/>
      <c r="D1026" s="1"/>
      <c r="E1026" s="1"/>
      <c r="F1026" s="1"/>
      <c r="G1026" s="13"/>
      <c r="H1026" s="13"/>
      <c r="I1026" s="13"/>
      <c r="J1026" s="13"/>
    </row>
    <row r="1027" spans="2:11" x14ac:dyDescent="0.25">
      <c r="B1027" s="18" t="str">
        <f>B992</f>
        <v>Coach/Instructor Comments</v>
      </c>
      <c r="C1027" s="15"/>
      <c r="D1027" s="15"/>
      <c r="E1027" s="19"/>
      <c r="F1027" s="17"/>
      <c r="G1027" s="13"/>
      <c r="H1027" s="13"/>
      <c r="I1027" s="13"/>
      <c r="J1027" s="13"/>
    </row>
    <row r="1028" spans="2:11" x14ac:dyDescent="0.25">
      <c r="B1028" s="52" t="str">
        <f>IF(K1028=0,"",K1028)</f>
        <v/>
      </c>
      <c r="C1028" s="53"/>
      <c r="D1028" s="53"/>
      <c r="E1028" s="53"/>
      <c r="F1028" s="65"/>
      <c r="G1028" s="13"/>
      <c r="H1028" s="13"/>
      <c r="I1028" s="13"/>
      <c r="J1028" s="13"/>
      <c r="K1028" s="14">
        <f>'Players Rating Data'!M25</f>
        <v>0</v>
      </c>
    </row>
    <row r="1029" spans="2:11" x14ac:dyDescent="0.25">
      <c r="B1029" s="13"/>
      <c r="C1029" s="13"/>
      <c r="D1029" s="13"/>
      <c r="E1029" s="13"/>
      <c r="F1029" s="13"/>
      <c r="G1029" s="13"/>
      <c r="H1029" s="13"/>
      <c r="I1029" s="13"/>
      <c r="J1029" s="13"/>
    </row>
    <row r="1030" spans="2:11" x14ac:dyDescent="0.25">
      <c r="B1030" s="62" t="s">
        <v>5</v>
      </c>
      <c r="C1030" s="63"/>
      <c r="D1030" s="64"/>
      <c r="E1030" s="25" t="s">
        <v>17</v>
      </c>
      <c r="F1030" s="26">
        <f>'Players Rating Data'!N25</f>
        <v>0</v>
      </c>
      <c r="G1030" s="13"/>
      <c r="H1030" s="13"/>
      <c r="I1030" s="13"/>
      <c r="J1030" s="13"/>
    </row>
    <row r="1031" spans="2:11" x14ac:dyDescent="0.25">
      <c r="B1031" s="49" t="s">
        <v>40</v>
      </c>
      <c r="C1031" s="50"/>
      <c r="D1031" s="51"/>
      <c r="E1031" s="56" t="e">
        <f>VLOOKUP(F1030,'Players Rating Data'!$X$1:$Y$6,2,FALSE)</f>
        <v>#N/A</v>
      </c>
      <c r="F1031" s="57"/>
      <c r="G1031" s="13"/>
      <c r="H1031" s="13"/>
      <c r="I1031" s="13"/>
      <c r="J1031" s="13"/>
    </row>
    <row r="1032" spans="2:11" ht="34.5" x14ac:dyDescent="0.25">
      <c r="B1032" s="58" t="str">
        <f>$I$54</f>
        <v>· Knowing where the play is and letting your teammates know too.
· Asking questions to help clarify your understanding of how you or your teammates need to play.</v>
      </c>
      <c r="C1032" s="61"/>
      <c r="D1032" s="58" t="str">
        <f>$J$54</f>
        <v>· Asking questions about the rules to better your understanding and to help your team.
· Making suggestions to the coaches.</v>
      </c>
      <c r="E1032" s="60"/>
      <c r="F1032" s="61"/>
      <c r="G1032" s="13"/>
      <c r="H1032" s="13"/>
      <c r="I1032" s="20" t="str">
        <f>'Players Rating Data'!$N$29</f>
        <v>· Knowing where the play is and letting your teammates know too.
· Asking questions to help clarify your understanding of how you or your teammates need to play.</v>
      </c>
      <c r="J1032" s="27" t="str">
        <f>'Players Rating Data'!$N$30</f>
        <v>· Asking questions about the rules to better your understanding and to help your team.
· Making suggestions to the coaches.</v>
      </c>
    </row>
    <row r="1033" spans="2:11" ht="6.95" customHeight="1" x14ac:dyDescent="0.25">
      <c r="B1033" s="1"/>
      <c r="C1033" s="1"/>
      <c r="D1033" s="1"/>
      <c r="E1033" s="1"/>
      <c r="F1033" s="1"/>
      <c r="G1033" s="13"/>
      <c r="H1033" s="13"/>
      <c r="I1033" s="13"/>
      <c r="J1033" s="13"/>
    </row>
    <row r="1034" spans="2:11" x14ac:dyDescent="0.25">
      <c r="B1034" s="18" t="str">
        <f>B992</f>
        <v>Coach/Instructor Comments</v>
      </c>
      <c r="C1034" s="15"/>
      <c r="D1034" s="15"/>
      <c r="E1034" s="19"/>
      <c r="F1034" s="17"/>
      <c r="G1034" s="13"/>
      <c r="H1034" s="13"/>
      <c r="I1034" s="13"/>
      <c r="J1034" s="13"/>
    </row>
    <row r="1035" spans="2:11" x14ac:dyDescent="0.25">
      <c r="B1035" s="52" t="str">
        <f>IF(K1035=0,"",K1035)</f>
        <v/>
      </c>
      <c r="C1035" s="53"/>
      <c r="D1035" s="53"/>
      <c r="E1035" s="53"/>
      <c r="F1035" s="65"/>
      <c r="G1035" s="13"/>
      <c r="H1035" s="13"/>
      <c r="I1035" s="13"/>
      <c r="J1035" s="13"/>
      <c r="K1035" s="14">
        <f>'Players Rating Data'!O25</f>
        <v>0</v>
      </c>
    </row>
    <row r="1036" spans="2:11" x14ac:dyDescent="0.25">
      <c r="B1036" s="13"/>
      <c r="C1036" s="13"/>
      <c r="D1036" s="13"/>
      <c r="E1036" s="13"/>
      <c r="F1036" s="13"/>
      <c r="G1036" s="13"/>
      <c r="H1036" s="13"/>
      <c r="I1036" s="13"/>
      <c r="J1036" s="13"/>
    </row>
    <row r="1037" spans="2:11" x14ac:dyDescent="0.25">
      <c r="B1037" s="62" t="s">
        <v>41</v>
      </c>
      <c r="C1037" s="63"/>
      <c r="D1037" s="64"/>
      <c r="E1037" s="25" t="s">
        <v>17</v>
      </c>
      <c r="F1037" s="26">
        <f>'Players Rating Data'!P25</f>
        <v>0</v>
      </c>
      <c r="G1037" s="13"/>
      <c r="H1037" s="13"/>
      <c r="I1037" s="13"/>
      <c r="J1037" s="13"/>
    </row>
    <row r="1038" spans="2:11" x14ac:dyDescent="0.25">
      <c r="B1038" s="49" t="s">
        <v>43</v>
      </c>
      <c r="C1038" s="50"/>
      <c r="D1038" s="51"/>
      <c r="E1038" s="56" t="e">
        <f>VLOOKUP(F1037,'Players Rating Data'!$X$1:$Y$6,2,FALSE)</f>
        <v>#N/A</v>
      </c>
      <c r="F1038" s="57"/>
      <c r="G1038" s="13"/>
      <c r="H1038" s="13"/>
      <c r="I1038" s="13"/>
      <c r="J1038" s="13"/>
    </row>
    <row r="1039" spans="2:11" ht="45.75" x14ac:dyDescent="0.25">
      <c r="B1039" s="58" t="str">
        <f>$I$61</f>
        <v>· Trying to stay positive when you have a bad play or your team gets behind.
· Helping your teammates and coaches.
· Listening and respecting your coaches.</v>
      </c>
      <c r="C1039" s="61"/>
      <c r="D1039" s="58" t="str">
        <f>$J$61</f>
        <v>· Encouraging your teammates.
· Being a leader.
· Showing good sportsmanship.
· Respecting the other team and the umpires.</v>
      </c>
      <c r="E1039" s="60"/>
      <c r="F1039" s="61"/>
      <c r="G1039" s="13"/>
      <c r="H1039" s="13"/>
      <c r="I1039" s="20" t="str">
        <f>'Players Rating Data'!$P$29</f>
        <v>· Trying to stay positive when you have a bad play or your team gets behind.
· Helping your teammates and coaches.
· Listening and respecting your coaches.</v>
      </c>
      <c r="J1039" s="27" t="str">
        <f>'Players Rating Data'!$P$30</f>
        <v>· Encouraging your teammates.
· Being a leader.
· Showing good sportsmanship.
· Respecting the other team and the umpires.</v>
      </c>
    </row>
    <row r="1040" spans="2:11" ht="6.95" customHeight="1" x14ac:dyDescent="0.25">
      <c r="B1040" s="1"/>
      <c r="C1040" s="1"/>
      <c r="D1040" s="1"/>
      <c r="E1040" s="1"/>
      <c r="F1040" s="1"/>
      <c r="G1040" s="13"/>
      <c r="H1040" s="13"/>
      <c r="I1040" s="13"/>
      <c r="J1040" s="13"/>
    </row>
    <row r="1041" spans="2:11" x14ac:dyDescent="0.25">
      <c r="B1041" s="18" t="str">
        <f>B992</f>
        <v>Coach/Instructor Comments</v>
      </c>
      <c r="C1041" s="15"/>
      <c r="D1041" s="15"/>
      <c r="E1041" s="19"/>
      <c r="F1041" s="17"/>
      <c r="G1041" s="13"/>
      <c r="H1041" s="13"/>
      <c r="I1041" s="13"/>
      <c r="J1041" s="13"/>
    </row>
    <row r="1042" spans="2:11" x14ac:dyDescent="0.25">
      <c r="B1042" s="52" t="str">
        <f>IF(K1042=0,"",K1042)</f>
        <v/>
      </c>
      <c r="C1042" s="53"/>
      <c r="D1042" s="53"/>
      <c r="E1042" s="53"/>
      <c r="F1042" s="65"/>
      <c r="G1042" s="13"/>
      <c r="H1042" s="13"/>
      <c r="I1042" s="13"/>
      <c r="J1042" s="13"/>
      <c r="K1042" s="14">
        <f>'Players Rating Data'!Q25</f>
        <v>0</v>
      </c>
    </row>
    <row r="1043" spans="2:11" x14ac:dyDescent="0.25">
      <c r="B1043" s="13"/>
      <c r="C1043" s="13"/>
      <c r="D1043" s="13"/>
      <c r="E1043" s="13"/>
      <c r="F1043" s="13"/>
      <c r="G1043" s="13"/>
      <c r="H1043" s="13"/>
      <c r="I1043" s="13"/>
      <c r="J1043" s="13"/>
    </row>
    <row r="1044" spans="2:11" x14ac:dyDescent="0.25">
      <c r="B1044" s="68" t="s">
        <v>14</v>
      </c>
      <c r="C1044" s="69"/>
      <c r="D1044" s="69"/>
      <c r="E1044" s="69"/>
      <c r="F1044" s="70"/>
      <c r="G1044" s="13"/>
      <c r="H1044" s="13"/>
      <c r="I1044" s="13"/>
      <c r="J1044" s="13"/>
    </row>
    <row r="1045" spans="2:11" x14ac:dyDescent="0.25">
      <c r="B1045" s="71" t="str">
        <f>IF(K1045=0,"",K1045)</f>
        <v/>
      </c>
      <c r="C1045" s="72"/>
      <c r="D1045" s="72"/>
      <c r="E1045" s="72"/>
      <c r="F1045" s="73"/>
      <c r="G1045" s="13"/>
      <c r="H1045" s="13"/>
      <c r="I1045" s="13"/>
      <c r="J1045" s="13"/>
      <c r="K1045" s="14">
        <f>'Players Rating Data'!R25</f>
        <v>0</v>
      </c>
    </row>
    <row r="1046" spans="2:11" x14ac:dyDescent="0.25">
      <c r="B1046" s="13"/>
      <c r="C1046" s="13"/>
      <c r="D1046" s="13"/>
      <c r="E1046" s="13"/>
      <c r="F1046" s="13"/>
      <c r="G1046" s="13"/>
      <c r="H1046" s="13"/>
      <c r="I1046" s="13"/>
      <c r="J1046" s="13"/>
    </row>
    <row r="1047" spans="2:11" x14ac:dyDescent="0.25">
      <c r="B1047" s="13"/>
      <c r="C1047" s="13"/>
      <c r="D1047" s="13"/>
      <c r="E1047" s="13"/>
      <c r="F1047" s="13"/>
      <c r="G1047" s="13"/>
      <c r="H1047" s="13"/>
      <c r="I1047" s="13"/>
      <c r="J1047" s="13"/>
    </row>
    <row r="1048" spans="2:11" x14ac:dyDescent="0.25">
      <c r="B1048" s="13"/>
      <c r="C1048" s="13"/>
      <c r="D1048" s="13"/>
      <c r="E1048" s="13"/>
      <c r="F1048" s="13"/>
      <c r="G1048" s="13"/>
      <c r="H1048" s="13"/>
      <c r="I1048" s="13"/>
      <c r="J1048" s="13"/>
    </row>
    <row r="1049" spans="2:11" x14ac:dyDescent="0.25">
      <c r="B1049" s="13"/>
      <c r="C1049" s="13"/>
      <c r="D1049" s="13"/>
      <c r="E1049" s="13"/>
      <c r="F1049" s="13"/>
      <c r="G1049" s="13"/>
      <c r="H1049" s="13"/>
      <c r="I1049" s="13"/>
      <c r="J1049" s="13"/>
    </row>
    <row r="1050" spans="2:11" x14ac:dyDescent="0.25">
      <c r="B1050" s="13"/>
      <c r="C1050" s="13"/>
      <c r="D1050" s="13"/>
      <c r="E1050" s="13"/>
      <c r="F1050" s="13"/>
      <c r="G1050" s="13"/>
      <c r="H1050" s="13"/>
      <c r="I1050" s="13"/>
      <c r="J1050" s="13"/>
    </row>
    <row r="1051" spans="2:11" x14ac:dyDescent="0.25">
      <c r="B1051" s="13"/>
      <c r="C1051" s="13"/>
      <c r="D1051" s="13"/>
      <c r="E1051" s="13"/>
      <c r="F1051" s="13"/>
      <c r="G1051" s="13"/>
      <c r="H1051" s="13"/>
      <c r="I1051" s="13"/>
      <c r="J1051" s="13"/>
    </row>
    <row r="1052" spans="2:11" x14ac:dyDescent="0.25">
      <c r="B1052" s="13"/>
      <c r="C1052" s="13"/>
      <c r="D1052" s="13"/>
      <c r="E1052" s="13"/>
      <c r="F1052" s="13"/>
      <c r="G1052" s="13"/>
      <c r="H1052" s="13"/>
      <c r="I1052" s="13"/>
      <c r="J1052" s="13"/>
    </row>
    <row r="1053" spans="2:11" x14ac:dyDescent="0.25">
      <c r="B1053" s="13"/>
      <c r="C1053" s="13"/>
      <c r="D1053" s="13"/>
      <c r="E1053" s="13"/>
      <c r="F1053" s="13"/>
      <c r="G1053" s="13"/>
      <c r="H1053" s="13"/>
      <c r="I1053" s="13"/>
      <c r="J1053" s="13"/>
    </row>
    <row r="1054" spans="2:11" x14ac:dyDescent="0.25">
      <c r="B1054" s="13"/>
      <c r="C1054" s="13"/>
      <c r="D1054" s="13"/>
      <c r="E1054" s="13"/>
      <c r="F1054" s="13"/>
      <c r="G1054" s="13"/>
      <c r="H1054" s="13"/>
      <c r="I1054" s="13"/>
      <c r="J1054" s="13"/>
    </row>
    <row r="1055" spans="2:11" x14ac:dyDescent="0.25">
      <c r="B1055" s="13"/>
      <c r="C1055" s="13"/>
      <c r="D1055" s="13"/>
      <c r="E1055" s="13"/>
      <c r="F1055" s="13"/>
      <c r="G1055" s="13"/>
      <c r="H1055" s="13"/>
      <c r="I1055" s="13"/>
      <c r="J1055" s="13"/>
    </row>
    <row r="1056" spans="2:11" x14ac:dyDescent="0.25">
      <c r="B1056" s="13"/>
      <c r="C1056" s="13"/>
      <c r="D1056" s="13"/>
      <c r="E1056" s="13"/>
      <c r="F1056" s="13"/>
      <c r="G1056" s="13"/>
      <c r="H1056" s="13"/>
      <c r="I1056" s="13"/>
      <c r="J1056" s="13"/>
    </row>
    <row r="1057" spans="2:11" x14ac:dyDescent="0.25">
      <c r="B1057" s="13"/>
      <c r="C1057" s="13"/>
      <c r="D1057" s="13"/>
      <c r="E1057" s="13"/>
      <c r="F1057" s="13"/>
      <c r="G1057" s="13"/>
      <c r="H1057" s="13"/>
      <c r="I1057" s="13"/>
      <c r="J1057" s="13"/>
    </row>
    <row r="1058" spans="2:11" x14ac:dyDescent="0.25">
      <c r="B1058" s="21" t="s">
        <v>16</v>
      </c>
      <c r="C1058" s="22">
        <f>'Players Rating Data'!B26</f>
        <v>0</v>
      </c>
      <c r="D1058" s="22"/>
      <c r="E1058" s="74">
        <f ca="1">NOW()</f>
        <v>43113.777292013889</v>
      </c>
      <c r="F1058" s="74"/>
      <c r="G1058" s="13"/>
      <c r="H1058" s="13"/>
      <c r="I1058" s="13"/>
      <c r="J1058" s="13"/>
    </row>
    <row r="1059" spans="2:11" x14ac:dyDescent="0.25">
      <c r="B1059" s="21" t="s">
        <v>31</v>
      </c>
      <c r="C1059" s="24" t="str">
        <f>C6</f>
        <v>Head Coach's Name, Assistant Coaches' Names</v>
      </c>
      <c r="D1059" s="24"/>
      <c r="E1059" s="23"/>
      <c r="F1059" s="23"/>
      <c r="G1059" s="13"/>
      <c r="H1059" s="13"/>
      <c r="I1059" s="13"/>
      <c r="J1059" s="13"/>
    </row>
    <row r="1060" spans="2:11" x14ac:dyDescent="0.25">
      <c r="B1060" s="13"/>
      <c r="C1060" s="13"/>
      <c r="D1060" s="13"/>
      <c r="E1060" s="13"/>
      <c r="F1060" s="13"/>
      <c r="G1060" s="13"/>
      <c r="H1060" s="13"/>
      <c r="I1060" s="13"/>
      <c r="J1060" s="13"/>
    </row>
    <row r="1061" spans="2:11" x14ac:dyDescent="0.25">
      <c r="B1061" s="13"/>
      <c r="C1061" s="13"/>
      <c r="D1061" s="13"/>
      <c r="E1061" s="13"/>
      <c r="F1061" s="13"/>
      <c r="G1061" s="13"/>
      <c r="H1061" s="13"/>
      <c r="I1061" s="13"/>
      <c r="J1061" s="13"/>
    </row>
    <row r="1062" spans="2:11" x14ac:dyDescent="0.25">
      <c r="B1062" s="13"/>
      <c r="C1062" s="13"/>
      <c r="D1062" s="13"/>
      <c r="E1062" s="13"/>
      <c r="F1062" s="13"/>
      <c r="G1062" s="13"/>
      <c r="H1062" s="13"/>
      <c r="I1062" s="13"/>
      <c r="J1062" s="13"/>
    </row>
    <row r="1063" spans="2:11" x14ac:dyDescent="0.25">
      <c r="B1063" s="62" t="s">
        <v>0</v>
      </c>
      <c r="C1063" s="63"/>
      <c r="D1063" s="64"/>
      <c r="E1063" s="25" t="s">
        <v>17</v>
      </c>
      <c r="F1063" s="26">
        <f>'Players Rating Data'!D26</f>
        <v>0</v>
      </c>
      <c r="G1063" s="13"/>
      <c r="H1063" s="13"/>
      <c r="I1063" s="13"/>
      <c r="J1063" s="13"/>
    </row>
    <row r="1064" spans="2:11" x14ac:dyDescent="0.25">
      <c r="B1064" s="49" t="s">
        <v>25</v>
      </c>
      <c r="C1064" s="50"/>
      <c r="D1064" s="51"/>
      <c r="E1064" s="56" t="e">
        <f>VLOOKUP(F1063,'Players Rating Data'!$X$1:$Y$6,2,FALSE)</f>
        <v>#N/A</v>
      </c>
      <c r="F1064" s="57"/>
      <c r="G1064" s="13"/>
      <c r="H1064" s="13"/>
      <c r="I1064" s="13"/>
      <c r="J1064" s="13"/>
    </row>
    <row r="1065" spans="2:11" ht="67.5" x14ac:dyDescent="0.25">
      <c r="B1065" s="58" t="str">
        <f>$I$12</f>
        <v xml:space="preserve">· Staying balanced and shifting your weight to your front foot when you throw.
· Holding the ball across the seams.
· Bringing your arm down, back and then up and over your head.
· Keeping your glove up, open and facing your target. </v>
      </c>
      <c r="C1065" s="59"/>
      <c r="D1065" s="58" t="str">
        <f>$J$12</f>
        <v>· Keeping your glove arm elbow at the same level as your glove when you throw.
· Not throwing sidearm.
· Following through down and across your body.
· Throwing straight and hard and hitting your target.
· Hitting the cut-off man, when necessary.</v>
      </c>
      <c r="E1065" s="60"/>
      <c r="F1065" s="61"/>
      <c r="G1065" s="13"/>
      <c r="H1065" s="13"/>
      <c r="I1065"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1065"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1066" spans="2:11" ht="6.95" customHeight="1" x14ac:dyDescent="0.25">
      <c r="B1066" s="1"/>
      <c r="C1066" s="1"/>
      <c r="D1066" s="1"/>
      <c r="E1066" s="1"/>
      <c r="F1066" s="1"/>
      <c r="G1066" s="13"/>
      <c r="H1066" s="13"/>
      <c r="I1066" s="1"/>
      <c r="J1066" s="1"/>
    </row>
    <row r="1067" spans="2:11" x14ac:dyDescent="0.25">
      <c r="B1067" s="18" t="s">
        <v>32</v>
      </c>
      <c r="C1067" s="15"/>
      <c r="D1067" s="15"/>
      <c r="E1067" s="19"/>
      <c r="F1067" s="17"/>
      <c r="G1067" s="13"/>
      <c r="H1067" s="13"/>
      <c r="I1067" s="13"/>
      <c r="J1067" s="13"/>
    </row>
    <row r="1068" spans="2:11" x14ac:dyDescent="0.25">
      <c r="B1068" s="52" t="str">
        <f>IF(K1068=0,"",K1068)</f>
        <v/>
      </c>
      <c r="C1068" s="53"/>
      <c r="D1068" s="53"/>
      <c r="E1068" s="53"/>
      <c r="F1068" s="65"/>
      <c r="G1068" s="13"/>
      <c r="H1068" s="13"/>
      <c r="I1068" s="30"/>
      <c r="J1068" s="30"/>
      <c r="K1068" s="14">
        <f>'Players Rating Data'!E26</f>
        <v>0</v>
      </c>
    </row>
    <row r="1069" spans="2:11" x14ac:dyDescent="0.25">
      <c r="B1069" s="13"/>
      <c r="C1069" s="13"/>
      <c r="D1069" s="13"/>
      <c r="E1069" s="13"/>
      <c r="F1069" s="13"/>
      <c r="G1069" s="13"/>
      <c r="H1069" s="13"/>
      <c r="I1069" s="13"/>
      <c r="J1069" s="13"/>
    </row>
    <row r="1070" spans="2:11" x14ac:dyDescent="0.25">
      <c r="B1070" s="62" t="s">
        <v>1</v>
      </c>
      <c r="C1070" s="63"/>
      <c r="D1070" s="64"/>
      <c r="E1070" s="25" t="s">
        <v>17</v>
      </c>
      <c r="F1070" s="26">
        <f>'Players Rating Data'!F26</f>
        <v>0</v>
      </c>
      <c r="G1070" s="13"/>
      <c r="H1070" s="13"/>
      <c r="I1070" s="13"/>
      <c r="J1070" s="13"/>
    </row>
    <row r="1071" spans="2:11" x14ac:dyDescent="0.25">
      <c r="B1071" s="49" t="s">
        <v>26</v>
      </c>
      <c r="C1071" s="50"/>
      <c r="D1071" s="51"/>
      <c r="E1071" s="56" t="e">
        <f>VLOOKUP(F1070,'Players Rating Data'!$X$1:$Y$6,2,FALSE)</f>
        <v>#N/A</v>
      </c>
      <c r="F1071" s="57"/>
      <c r="G1071" s="13"/>
      <c r="H1071" s="13"/>
      <c r="I1071" s="13"/>
      <c r="J1071" s="13"/>
    </row>
    <row r="1072" spans="2:11" ht="45.75" x14ac:dyDescent="0.25">
      <c r="B1072" s="58" t="str">
        <f>$I$19</f>
        <v>· Moving to the ball.
· Calling for the ball, when necessary.
· Using cross-over steps when running backwards.
· Catching the ball in the webbing of your glove.</v>
      </c>
      <c r="C1072" s="61"/>
      <c r="D1072" s="58" t="str">
        <f>$J$19</f>
        <v>· Squeezing your glove after catching the ball.
· Ready with your throwing hand in case the ball rolls or pops out of the glove.
· Balanced and ready to throw ball after catching it.</v>
      </c>
      <c r="E1072" s="60"/>
      <c r="F1072" s="61"/>
      <c r="G1072" s="13"/>
      <c r="H1072" s="13"/>
      <c r="I1072" s="20" t="str">
        <f>'Players Rating Data'!$F$29</f>
        <v>· Moving to the ball.
· Calling for the ball, when necessary.
· Using cross-over steps when running backwards.
· Catching the ball in the webbing of your glove.</v>
      </c>
      <c r="J1072" s="27" t="str">
        <f>'Players Rating Data'!$F$30</f>
        <v>· Squeezing your glove after catching the ball.
· Ready with your throwing hand in case the ball rolls or pops out of the glove.
· Balanced and ready to throw ball after catching it.</v>
      </c>
    </row>
    <row r="1073" spans="2:11" ht="6.95" customHeight="1" x14ac:dyDescent="0.25">
      <c r="B1073" s="1"/>
      <c r="C1073" s="1"/>
      <c r="D1073" s="1"/>
      <c r="E1073" s="1"/>
      <c r="F1073" s="1"/>
      <c r="G1073" s="13"/>
      <c r="H1073" s="13"/>
      <c r="I1073" s="13"/>
      <c r="J1073" s="13"/>
    </row>
    <row r="1074" spans="2:11" x14ac:dyDescent="0.25">
      <c r="B1074" s="18" t="str">
        <f>B1067</f>
        <v>Coach/Instructor Comments</v>
      </c>
      <c r="C1074" s="15"/>
      <c r="D1074" s="15"/>
      <c r="E1074" s="19"/>
      <c r="F1074" s="17"/>
      <c r="G1074" s="13"/>
      <c r="H1074" s="13"/>
      <c r="I1074" s="13"/>
      <c r="J1074" s="13"/>
    </row>
    <row r="1075" spans="2:11" x14ac:dyDescent="0.25">
      <c r="B1075" s="52" t="str">
        <f>IF(K1075=0,"",K1075)</f>
        <v/>
      </c>
      <c r="C1075" s="53"/>
      <c r="D1075" s="53"/>
      <c r="E1075" s="53"/>
      <c r="F1075" s="65"/>
      <c r="G1075" s="13"/>
      <c r="H1075" s="13"/>
      <c r="I1075" s="14"/>
      <c r="J1075" s="13"/>
      <c r="K1075" s="14">
        <f>'Players Rating Data'!G26</f>
        <v>0</v>
      </c>
    </row>
    <row r="1076" spans="2:11" x14ac:dyDescent="0.25">
      <c r="B1076" s="13"/>
      <c r="C1076" s="13"/>
      <c r="D1076" s="13"/>
      <c r="E1076" s="13"/>
      <c r="F1076" s="13"/>
      <c r="G1076" s="13"/>
      <c r="H1076" s="13"/>
      <c r="I1076" s="13"/>
      <c r="J1076" s="13"/>
    </row>
    <row r="1077" spans="2:11" x14ac:dyDescent="0.25">
      <c r="B1077" s="62" t="s">
        <v>2</v>
      </c>
      <c r="C1077" s="63"/>
      <c r="D1077" s="64"/>
      <c r="E1077" s="25" t="s">
        <v>17</v>
      </c>
      <c r="F1077" s="26">
        <f>'Players Rating Data'!H26</f>
        <v>0</v>
      </c>
      <c r="G1077" s="13"/>
      <c r="H1077" s="13"/>
      <c r="I1077" s="13"/>
      <c r="J1077" s="13"/>
    </row>
    <row r="1078" spans="2:11" x14ac:dyDescent="0.25">
      <c r="B1078" s="49" t="s">
        <v>27</v>
      </c>
      <c r="C1078" s="50"/>
      <c r="D1078" s="51"/>
      <c r="E1078" s="56" t="e">
        <f>VLOOKUP(F1077,'Players Rating Data'!$X$1:$Y$6,2,FALSE)</f>
        <v>#N/A</v>
      </c>
      <c r="F1078" s="57"/>
      <c r="G1078" s="13"/>
      <c r="H1078" s="13"/>
      <c r="I1078" s="13"/>
      <c r="J1078" s="13"/>
    </row>
    <row r="1079" spans="2:11" ht="45.75" x14ac:dyDescent="0.25">
      <c r="B1079" s="58" t="str">
        <f>$I$26</f>
        <v>· Starting in the ready position.
· Moving to the ball quickly.
· Keeping the ball in front of you.
· Not letting the ball get past you.</v>
      </c>
      <c r="C1079" s="61"/>
      <c r="D1079" s="58" t="str">
        <f>$J$26</f>
        <v>· Using both hands to trap the ball.
· Making the right play.
· Not rushing your throws.
· Making a strong and accurate throw.</v>
      </c>
      <c r="E1079" s="60"/>
      <c r="F1079" s="61"/>
      <c r="G1079" s="13"/>
      <c r="H1079" s="13"/>
      <c r="I1079" s="20" t="str">
        <f>'Players Rating Data'!$H$29</f>
        <v>· Starting in the ready position.
· Moving to the ball quickly.
· Keeping the ball in front of you.
· Not letting the ball get past you.</v>
      </c>
      <c r="J1079" s="27" t="str">
        <f>'Players Rating Data'!$H$30</f>
        <v>· Using both hands to trap the ball.
· Making the right play.
· Not rushing your throws.
· Making a strong and accurate throw.</v>
      </c>
    </row>
    <row r="1080" spans="2:11" ht="6.95" customHeight="1" x14ac:dyDescent="0.25">
      <c r="B1080" s="1"/>
      <c r="C1080" s="1"/>
      <c r="D1080" s="1"/>
      <c r="E1080" s="1"/>
      <c r="F1080" s="1"/>
      <c r="G1080" s="13"/>
      <c r="H1080" s="13"/>
      <c r="I1080" s="13"/>
      <c r="J1080" s="13"/>
    </row>
    <row r="1081" spans="2:11" x14ac:dyDescent="0.25">
      <c r="B1081" s="18" t="str">
        <f>B1074</f>
        <v>Coach/Instructor Comments</v>
      </c>
      <c r="C1081" s="15"/>
      <c r="D1081" s="15"/>
      <c r="E1081" s="19"/>
      <c r="F1081" s="17"/>
      <c r="G1081" s="13"/>
      <c r="H1081" s="13"/>
      <c r="I1081" s="13"/>
      <c r="J1081" s="13"/>
    </row>
    <row r="1082" spans="2:11" x14ac:dyDescent="0.25">
      <c r="B1082" s="52" t="str">
        <f>IF(K1082=0,"",K1082)</f>
        <v/>
      </c>
      <c r="C1082" s="53"/>
      <c r="D1082" s="53"/>
      <c r="E1082" s="53"/>
      <c r="F1082" s="65"/>
      <c r="G1082" s="13"/>
      <c r="H1082" s="13"/>
      <c r="I1082" s="13"/>
      <c r="J1082" s="13"/>
      <c r="K1082" s="14">
        <f>'Players Rating Data'!I26</f>
        <v>0</v>
      </c>
    </row>
    <row r="1083" spans="2:11" x14ac:dyDescent="0.25">
      <c r="B1083" s="13"/>
      <c r="C1083" s="13"/>
      <c r="D1083" s="13"/>
      <c r="E1083" s="13"/>
      <c r="F1083" s="13"/>
      <c r="G1083" s="13"/>
      <c r="H1083" s="13"/>
      <c r="I1083" s="13"/>
      <c r="J1083" s="13"/>
    </row>
    <row r="1084" spans="2:11" x14ac:dyDescent="0.25">
      <c r="B1084" s="62" t="s">
        <v>3</v>
      </c>
      <c r="C1084" s="63"/>
      <c r="D1084" s="64"/>
      <c r="E1084" s="25" t="s">
        <v>17</v>
      </c>
      <c r="F1084" s="26">
        <f>'Players Rating Data'!J26</f>
        <v>0</v>
      </c>
      <c r="G1084" s="13"/>
      <c r="H1084" s="13"/>
      <c r="I1084" s="13"/>
      <c r="J1084" s="13"/>
    </row>
    <row r="1085" spans="2:11" x14ac:dyDescent="0.25">
      <c r="B1085" s="49" t="s">
        <v>38</v>
      </c>
      <c r="C1085" s="50"/>
      <c r="D1085" s="51"/>
      <c r="E1085" s="56" t="e">
        <f>VLOOKUP(F1084,'Players Rating Data'!$X$1:$Y$6,2,FALSE)</f>
        <v>#N/A</v>
      </c>
      <c r="F1085" s="57"/>
      <c r="G1085" s="13"/>
      <c r="H1085" s="13"/>
      <c r="I1085" s="13"/>
      <c r="J1085" s="13"/>
    </row>
    <row r="1086" spans="2:11" ht="68.25" x14ac:dyDescent="0.25">
      <c r="B1086" s="58" t="str">
        <f>$I$33</f>
        <v>· Being ready for the pitch.
· Being aggressive and not waiting for a walk.
· Hitting the ball solidly.
· Being disciplined to only swing at good pitches.
· Making adjustments, when necessary, depending on the count, the number of outs, and the runners on base.</v>
      </c>
      <c r="C1086" s="61"/>
      <c r="D1086" s="58" t="str">
        <f>$J$33</f>
        <v>· Making a full swing in most at bats.
· Stepping towards the pitcher.
· Keeping your head still and eyes on ball.
· Hitting the ball in front of your stance.</v>
      </c>
      <c r="E1086" s="60"/>
      <c r="F1086" s="61"/>
      <c r="G1086" s="13"/>
      <c r="H1086" s="13"/>
      <c r="I1086"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1086" s="27" t="str">
        <f>'Players Rating Data'!$J$30</f>
        <v>· Making a full swing in most at bats.
· Stepping towards the pitcher.
· Keeping your head still and eyes on ball.
· Hitting the ball in front of your stance.</v>
      </c>
    </row>
    <row r="1087" spans="2:11" ht="6.95" customHeight="1" x14ac:dyDescent="0.25">
      <c r="B1087" s="1"/>
      <c r="C1087" s="1"/>
      <c r="D1087" s="1"/>
      <c r="E1087" s="1"/>
      <c r="F1087" s="1"/>
      <c r="G1087" s="13"/>
      <c r="H1087" s="13"/>
      <c r="I1087" s="13"/>
      <c r="J1087" s="13"/>
    </row>
    <row r="1088" spans="2:11" x14ac:dyDescent="0.25">
      <c r="B1088" s="18" t="str">
        <f>B1067</f>
        <v>Coach/Instructor Comments</v>
      </c>
      <c r="C1088" s="15"/>
      <c r="D1088" s="15"/>
      <c r="E1088" s="19"/>
      <c r="F1088" s="17"/>
      <c r="G1088" s="13"/>
      <c r="H1088" s="13"/>
      <c r="I1088" s="13"/>
      <c r="J1088" s="13"/>
    </row>
    <row r="1089" spans="2:11" x14ac:dyDescent="0.25">
      <c r="B1089" s="52" t="str">
        <f>IF(K1089=0,"",K1089)</f>
        <v/>
      </c>
      <c r="C1089" s="53"/>
      <c r="D1089" s="53"/>
      <c r="E1089" s="53"/>
      <c r="F1089" s="65"/>
      <c r="G1089" s="13"/>
      <c r="H1089" s="13"/>
      <c r="I1089" s="13"/>
      <c r="J1089" s="13"/>
      <c r="K1089" s="14">
        <f>'Players Rating Data'!K26</f>
        <v>0</v>
      </c>
    </row>
    <row r="1090" spans="2:11" x14ac:dyDescent="0.25">
      <c r="B1090" s="13"/>
      <c r="C1090" s="13"/>
      <c r="D1090" s="13"/>
      <c r="E1090" s="13"/>
      <c r="F1090" s="13"/>
      <c r="G1090" s="13"/>
      <c r="H1090" s="13"/>
      <c r="I1090" s="13"/>
      <c r="J1090" s="13"/>
    </row>
    <row r="1091" spans="2:11" x14ac:dyDescent="0.25">
      <c r="B1091" s="13"/>
      <c r="C1091" s="13"/>
      <c r="D1091" s="13"/>
      <c r="E1091" s="13"/>
      <c r="F1091" s="13"/>
      <c r="G1091" s="13"/>
      <c r="H1091" s="13"/>
      <c r="I1091" s="13"/>
      <c r="J1091" s="13"/>
    </row>
    <row r="1092" spans="2:11" x14ac:dyDescent="0.25">
      <c r="B1092" s="13"/>
      <c r="C1092" s="13"/>
      <c r="D1092" s="13"/>
      <c r="E1092" s="13"/>
      <c r="F1092" s="13"/>
      <c r="G1092" s="13"/>
      <c r="H1092" s="13"/>
      <c r="I1092" s="13"/>
      <c r="J1092" s="13"/>
    </row>
    <row r="1093" spans="2:11" x14ac:dyDescent="0.25">
      <c r="B1093" s="13"/>
      <c r="C1093" s="13"/>
      <c r="D1093" s="13"/>
      <c r="E1093" s="13"/>
      <c r="F1093" s="13"/>
      <c r="G1093" s="13"/>
      <c r="H1093" s="13"/>
      <c r="I1093" s="13"/>
      <c r="J1093" s="13"/>
    </row>
    <row r="1094" spans="2:11" x14ac:dyDescent="0.25">
      <c r="B1094" s="13"/>
      <c r="C1094" s="13"/>
      <c r="D1094" s="13"/>
      <c r="E1094" s="13"/>
      <c r="F1094" s="13"/>
      <c r="G1094" s="13"/>
      <c r="H1094" s="13"/>
      <c r="I1094" s="13"/>
      <c r="J1094" s="13"/>
    </row>
    <row r="1095" spans="2:11" x14ac:dyDescent="0.25">
      <c r="B1095" s="13"/>
      <c r="C1095" s="13"/>
      <c r="D1095" s="13"/>
      <c r="E1095" s="13"/>
      <c r="F1095" s="13"/>
      <c r="G1095" s="13"/>
      <c r="H1095" s="13"/>
      <c r="I1095" s="13"/>
      <c r="J1095" s="13"/>
    </row>
    <row r="1096" spans="2:11" ht="21" x14ac:dyDescent="0.35">
      <c r="B1096" s="13"/>
      <c r="C1096" s="67" t="s">
        <v>53</v>
      </c>
      <c r="D1096" s="67"/>
      <c r="E1096" s="13"/>
      <c r="F1096" s="13"/>
      <c r="G1096" s="13"/>
      <c r="H1096" s="13"/>
      <c r="I1096" s="13"/>
      <c r="J1096" s="13"/>
    </row>
    <row r="1097" spans="2:11" x14ac:dyDescent="0.25">
      <c r="B1097" s="13"/>
      <c r="C1097" s="13"/>
      <c r="D1097" s="13"/>
      <c r="E1097" s="13"/>
      <c r="F1097" s="13"/>
      <c r="G1097" s="13"/>
      <c r="H1097" s="13"/>
      <c r="I1097" s="13"/>
      <c r="J1097" s="13"/>
    </row>
    <row r="1098" spans="2:11" x14ac:dyDescent="0.25">
      <c r="B1098" s="62" t="s">
        <v>4</v>
      </c>
      <c r="C1098" s="63"/>
      <c r="D1098" s="64"/>
      <c r="E1098" s="25" t="s">
        <v>17</v>
      </c>
      <c r="F1098" s="26">
        <f>'Players Rating Data'!L26</f>
        <v>0</v>
      </c>
      <c r="G1098" s="13"/>
      <c r="H1098" s="13"/>
      <c r="I1098" s="13"/>
      <c r="J1098" s="13"/>
    </row>
    <row r="1099" spans="2:11" x14ac:dyDescent="0.25">
      <c r="B1099" s="49" t="s">
        <v>39</v>
      </c>
      <c r="C1099" s="50"/>
      <c r="D1099" s="51"/>
      <c r="E1099" s="56" t="e">
        <f>VLOOKUP(F1098,'Players Rating Data'!$X$1:$Y$6,2,FALSE)</f>
        <v>#N/A</v>
      </c>
      <c r="F1099" s="57"/>
      <c r="G1099" s="13"/>
      <c r="H1099" s="13"/>
      <c r="I1099" s="13"/>
      <c r="J1099" s="13"/>
    </row>
    <row r="1100" spans="2:11" ht="45.75" x14ac:dyDescent="0.25">
      <c r="B1100" s="58" t="str">
        <f>$I$47</f>
        <v>· Hitting the ball hard and to the outfield in the air.
· Hitting the ball to left (righties) or right (lefties) field.
· Being aggressive.
· Being disciplined to only swing at good pitches.</v>
      </c>
      <c r="C1100" s="61"/>
      <c r="D1100" s="58" t="str">
        <f>$J$47</f>
        <v>· Making a full swing in most at bats.
· Stepping towards the pitcher.
· Keeping your head still and eyes on ball.
· Hitting the ball in front of your stance.</v>
      </c>
      <c r="E1100" s="60"/>
      <c r="F1100" s="61"/>
      <c r="G1100" s="13"/>
      <c r="H1100" s="13"/>
      <c r="I1100" s="20" t="str">
        <f>'Players Rating Data'!$L$29</f>
        <v>· Hitting the ball hard and to the outfield in the air.
· Hitting the ball to left (righties) or right (lefties) field.
· Being aggressive.
· Being disciplined to only swing at good pitches.</v>
      </c>
      <c r="J1100" s="27" t="str">
        <f>'Players Rating Data'!$L$30</f>
        <v>· Making a full swing in most at bats.
· Stepping towards the pitcher.
· Keeping your head still and eyes on ball.
· Hitting the ball in front of your stance.</v>
      </c>
    </row>
    <row r="1101" spans="2:11" ht="6.95" customHeight="1" x14ac:dyDescent="0.25">
      <c r="B1101" s="1"/>
      <c r="C1101" s="1"/>
      <c r="D1101" s="1"/>
      <c r="E1101" s="1"/>
      <c r="F1101" s="1"/>
      <c r="G1101" s="13"/>
      <c r="H1101" s="13"/>
      <c r="I1101" s="13"/>
      <c r="J1101" s="13"/>
    </row>
    <row r="1102" spans="2:11" x14ac:dyDescent="0.25">
      <c r="B1102" s="18" t="str">
        <f>B1067</f>
        <v>Coach/Instructor Comments</v>
      </c>
      <c r="C1102" s="15"/>
      <c r="D1102" s="15"/>
      <c r="E1102" s="19"/>
      <c r="F1102" s="17"/>
      <c r="G1102" s="13"/>
      <c r="H1102" s="13"/>
      <c r="I1102" s="13"/>
      <c r="J1102" s="13"/>
    </row>
    <row r="1103" spans="2:11" x14ac:dyDescent="0.25">
      <c r="B1103" s="52" t="str">
        <f>IF(K1103=0,"",K1103)</f>
        <v/>
      </c>
      <c r="C1103" s="53"/>
      <c r="D1103" s="53"/>
      <c r="E1103" s="53"/>
      <c r="F1103" s="65"/>
      <c r="G1103" s="13"/>
      <c r="H1103" s="13"/>
      <c r="I1103" s="13"/>
      <c r="J1103" s="13"/>
      <c r="K1103" s="14">
        <f>'Players Rating Data'!M26</f>
        <v>0</v>
      </c>
    </row>
    <row r="1104" spans="2:11" x14ac:dyDescent="0.25">
      <c r="B1104" s="13"/>
      <c r="C1104" s="13"/>
      <c r="D1104" s="13"/>
      <c r="E1104" s="13"/>
      <c r="F1104" s="13"/>
      <c r="G1104" s="13"/>
      <c r="H1104" s="13"/>
      <c r="I1104" s="13"/>
      <c r="J1104" s="13"/>
    </row>
    <row r="1105" spans="2:11" x14ac:dyDescent="0.25">
      <c r="B1105" s="62" t="s">
        <v>5</v>
      </c>
      <c r="C1105" s="63"/>
      <c r="D1105" s="64"/>
      <c r="E1105" s="25" t="s">
        <v>17</v>
      </c>
      <c r="F1105" s="26">
        <f>'Players Rating Data'!N26</f>
        <v>0</v>
      </c>
      <c r="G1105" s="13"/>
      <c r="H1105" s="13"/>
      <c r="I1105" s="13"/>
      <c r="J1105" s="13"/>
    </row>
    <row r="1106" spans="2:11" x14ac:dyDescent="0.25">
      <c r="B1106" s="49" t="s">
        <v>40</v>
      </c>
      <c r="C1106" s="50"/>
      <c r="D1106" s="51"/>
      <c r="E1106" s="56" t="e">
        <f>VLOOKUP(F1105,'Players Rating Data'!$X$1:$Y$6,2,FALSE)</f>
        <v>#N/A</v>
      </c>
      <c r="F1106" s="57"/>
      <c r="G1106" s="13"/>
      <c r="H1106" s="13"/>
      <c r="I1106" s="13"/>
      <c r="J1106" s="13"/>
    </row>
    <row r="1107" spans="2:11" ht="34.5" x14ac:dyDescent="0.25">
      <c r="B1107" s="58" t="str">
        <f>$I$54</f>
        <v>· Knowing where the play is and letting your teammates know too.
· Asking questions to help clarify your understanding of how you or your teammates need to play.</v>
      </c>
      <c r="C1107" s="61"/>
      <c r="D1107" s="58" t="str">
        <f>$J$54</f>
        <v>· Asking questions about the rules to better your understanding and to help your team.
· Making suggestions to the coaches.</v>
      </c>
      <c r="E1107" s="60"/>
      <c r="F1107" s="61"/>
      <c r="G1107" s="13"/>
      <c r="H1107" s="13"/>
      <c r="I1107" s="20" t="str">
        <f>'Players Rating Data'!$N$29</f>
        <v>· Knowing where the play is and letting your teammates know too.
· Asking questions to help clarify your understanding of how you or your teammates need to play.</v>
      </c>
      <c r="J1107" s="27" t="str">
        <f>'Players Rating Data'!$N$30</f>
        <v>· Asking questions about the rules to better your understanding and to help your team.
· Making suggestions to the coaches.</v>
      </c>
    </row>
    <row r="1108" spans="2:11" ht="6.95" customHeight="1" x14ac:dyDescent="0.25">
      <c r="B1108" s="1"/>
      <c r="C1108" s="1"/>
      <c r="D1108" s="1"/>
      <c r="E1108" s="1"/>
      <c r="F1108" s="1"/>
      <c r="G1108" s="13"/>
      <c r="H1108" s="13"/>
      <c r="I1108" s="13"/>
      <c r="J1108" s="13"/>
    </row>
    <row r="1109" spans="2:11" x14ac:dyDescent="0.25">
      <c r="B1109" s="18" t="str">
        <f>B1067</f>
        <v>Coach/Instructor Comments</v>
      </c>
      <c r="C1109" s="15"/>
      <c r="D1109" s="15"/>
      <c r="E1109" s="19"/>
      <c r="F1109" s="17"/>
      <c r="G1109" s="13"/>
      <c r="H1109" s="13"/>
      <c r="I1109" s="13"/>
      <c r="J1109" s="13"/>
    </row>
    <row r="1110" spans="2:11" x14ac:dyDescent="0.25">
      <c r="B1110" s="52" t="str">
        <f>IF(K1110=0,"",K1110)</f>
        <v/>
      </c>
      <c r="C1110" s="53"/>
      <c r="D1110" s="53"/>
      <c r="E1110" s="53"/>
      <c r="F1110" s="65"/>
      <c r="G1110" s="13"/>
      <c r="H1110" s="13"/>
      <c r="I1110" s="13"/>
      <c r="J1110" s="13"/>
      <c r="K1110" s="14">
        <f>'Players Rating Data'!O26</f>
        <v>0</v>
      </c>
    </row>
    <row r="1111" spans="2:11" x14ac:dyDescent="0.25">
      <c r="B1111" s="13"/>
      <c r="C1111" s="13"/>
      <c r="D1111" s="13"/>
      <c r="E1111" s="13"/>
      <c r="F1111" s="13"/>
      <c r="G1111" s="13"/>
      <c r="H1111" s="13"/>
      <c r="I1111" s="13"/>
      <c r="J1111" s="13"/>
    </row>
    <row r="1112" spans="2:11" x14ac:dyDescent="0.25">
      <c r="B1112" s="62" t="s">
        <v>41</v>
      </c>
      <c r="C1112" s="63"/>
      <c r="D1112" s="64"/>
      <c r="E1112" s="25" t="s">
        <v>17</v>
      </c>
      <c r="F1112" s="26">
        <f>'Players Rating Data'!P26</f>
        <v>0</v>
      </c>
      <c r="G1112" s="13"/>
      <c r="H1112" s="13"/>
      <c r="I1112" s="13"/>
      <c r="J1112" s="13"/>
    </row>
    <row r="1113" spans="2:11" x14ac:dyDescent="0.25">
      <c r="B1113" s="49" t="s">
        <v>43</v>
      </c>
      <c r="C1113" s="50"/>
      <c r="D1113" s="51"/>
      <c r="E1113" s="56" t="e">
        <f>VLOOKUP(F1112,'Players Rating Data'!$X$1:$Y$6,2,FALSE)</f>
        <v>#N/A</v>
      </c>
      <c r="F1113" s="57"/>
      <c r="G1113" s="13"/>
      <c r="H1113" s="13"/>
      <c r="I1113" s="13"/>
      <c r="J1113" s="13"/>
    </row>
    <row r="1114" spans="2:11" ht="45.75" x14ac:dyDescent="0.25">
      <c r="B1114" s="58" t="str">
        <f>$I$61</f>
        <v>· Trying to stay positive when you have a bad play or your team gets behind.
· Helping your teammates and coaches.
· Listening and respecting your coaches.</v>
      </c>
      <c r="C1114" s="61"/>
      <c r="D1114" s="58" t="str">
        <f>$J$61</f>
        <v>· Encouraging your teammates.
· Being a leader.
· Showing good sportsmanship.
· Respecting the other team and the umpires.</v>
      </c>
      <c r="E1114" s="60"/>
      <c r="F1114" s="61"/>
      <c r="G1114" s="13"/>
      <c r="H1114" s="13"/>
      <c r="I1114" s="20" t="str">
        <f>'Players Rating Data'!$P$29</f>
        <v>· Trying to stay positive when you have a bad play or your team gets behind.
· Helping your teammates and coaches.
· Listening and respecting your coaches.</v>
      </c>
      <c r="J1114" s="27" t="str">
        <f>'Players Rating Data'!$P$30</f>
        <v>· Encouraging your teammates.
· Being a leader.
· Showing good sportsmanship.
· Respecting the other team and the umpires.</v>
      </c>
    </row>
    <row r="1115" spans="2:11" ht="6.95" customHeight="1" x14ac:dyDescent="0.25">
      <c r="B1115" s="1"/>
      <c r="C1115" s="1"/>
      <c r="D1115" s="1"/>
      <c r="E1115" s="1"/>
      <c r="F1115" s="1"/>
      <c r="G1115" s="13"/>
      <c r="H1115" s="13"/>
      <c r="I1115" s="13"/>
      <c r="J1115" s="13"/>
    </row>
    <row r="1116" spans="2:11" x14ac:dyDescent="0.25">
      <c r="B1116" s="18" t="str">
        <f>B1067</f>
        <v>Coach/Instructor Comments</v>
      </c>
      <c r="C1116" s="15"/>
      <c r="D1116" s="15"/>
      <c r="E1116" s="19"/>
      <c r="F1116" s="17"/>
      <c r="G1116" s="13"/>
      <c r="H1116" s="13"/>
      <c r="I1116" s="13"/>
      <c r="J1116" s="13"/>
    </row>
    <row r="1117" spans="2:11" x14ac:dyDescent="0.25">
      <c r="B1117" s="52" t="str">
        <f>IF(K1117=0,"",K1117)</f>
        <v/>
      </c>
      <c r="C1117" s="53"/>
      <c r="D1117" s="53"/>
      <c r="E1117" s="53"/>
      <c r="F1117" s="65"/>
      <c r="G1117" s="13"/>
      <c r="H1117" s="13"/>
      <c r="I1117" s="13"/>
      <c r="J1117" s="13"/>
      <c r="K1117" s="14">
        <f>'Players Rating Data'!Q26</f>
        <v>0</v>
      </c>
    </row>
    <row r="1118" spans="2:11" x14ac:dyDescent="0.25">
      <c r="B1118" s="13"/>
      <c r="C1118" s="13"/>
      <c r="D1118" s="13"/>
      <c r="E1118" s="13"/>
      <c r="F1118" s="13"/>
      <c r="G1118" s="13"/>
      <c r="H1118" s="13"/>
      <c r="I1118" s="13"/>
      <c r="J1118" s="13"/>
    </row>
    <row r="1119" spans="2:11" x14ac:dyDescent="0.25">
      <c r="B1119" s="68" t="s">
        <v>14</v>
      </c>
      <c r="C1119" s="69"/>
      <c r="D1119" s="69"/>
      <c r="E1119" s="69"/>
      <c r="F1119" s="70"/>
      <c r="G1119" s="13"/>
      <c r="H1119" s="13"/>
      <c r="I1119" s="13"/>
      <c r="J1119" s="13"/>
    </row>
    <row r="1120" spans="2:11" x14ac:dyDescent="0.25">
      <c r="B1120" s="71" t="str">
        <f>IF(K1120=0,"",K1120)</f>
        <v/>
      </c>
      <c r="C1120" s="72"/>
      <c r="D1120" s="72"/>
      <c r="E1120" s="72"/>
      <c r="F1120" s="73"/>
      <c r="G1120" s="13"/>
      <c r="H1120" s="13"/>
      <c r="I1120" s="13"/>
      <c r="J1120" s="13"/>
      <c r="K1120" s="14">
        <f>'Players Rating Data'!R26</f>
        <v>0</v>
      </c>
    </row>
    <row r="1121" spans="2:10" x14ac:dyDescent="0.25">
      <c r="B1121" s="13"/>
      <c r="C1121" s="13"/>
      <c r="D1121" s="13"/>
      <c r="E1121" s="13"/>
      <c r="F1121" s="13"/>
      <c r="G1121" s="13"/>
      <c r="H1121" s="13"/>
      <c r="I1121" s="13"/>
      <c r="J1121" s="13"/>
    </row>
    <row r="1122" spans="2:10" x14ac:dyDescent="0.25">
      <c r="B1122" s="13"/>
      <c r="C1122" s="13"/>
      <c r="D1122" s="13"/>
      <c r="E1122" s="13"/>
      <c r="F1122" s="13"/>
      <c r="G1122" s="13"/>
      <c r="H1122" s="13"/>
      <c r="I1122" s="13"/>
      <c r="J1122" s="13"/>
    </row>
    <row r="1123" spans="2:10" x14ac:dyDescent="0.25">
      <c r="B1123" s="13"/>
      <c r="C1123" s="13"/>
      <c r="D1123" s="13"/>
      <c r="E1123" s="13"/>
      <c r="F1123" s="13"/>
      <c r="G1123" s="13"/>
      <c r="H1123" s="13"/>
      <c r="I1123" s="13"/>
      <c r="J1123" s="13"/>
    </row>
    <row r="1124" spans="2:10" x14ac:dyDescent="0.25">
      <c r="B1124" s="13"/>
      <c r="C1124" s="13"/>
      <c r="D1124" s="13"/>
      <c r="E1124" s="13"/>
      <c r="F1124" s="13"/>
      <c r="G1124" s="13"/>
      <c r="H1124" s="13"/>
      <c r="I1124" s="13"/>
      <c r="J1124" s="13"/>
    </row>
    <row r="1125" spans="2:10" x14ac:dyDescent="0.25">
      <c r="B1125" s="13"/>
      <c r="C1125" s="13"/>
      <c r="D1125" s="13"/>
      <c r="E1125" s="13"/>
      <c r="F1125" s="13"/>
      <c r="G1125" s="13"/>
      <c r="H1125" s="13"/>
      <c r="I1125" s="13"/>
      <c r="J1125" s="13"/>
    </row>
    <row r="1126" spans="2:10" x14ac:dyDescent="0.25">
      <c r="B1126" s="13"/>
      <c r="C1126" s="13"/>
      <c r="D1126" s="13"/>
      <c r="E1126" s="13"/>
      <c r="F1126" s="13"/>
      <c r="G1126" s="13"/>
      <c r="H1126" s="13"/>
      <c r="I1126" s="13"/>
      <c r="J1126" s="13"/>
    </row>
    <row r="1127" spans="2:10" x14ac:dyDescent="0.25">
      <c r="B1127" s="13"/>
      <c r="C1127" s="13"/>
      <c r="D1127" s="13"/>
      <c r="E1127" s="13"/>
      <c r="F1127" s="13"/>
      <c r="G1127" s="13"/>
      <c r="H1127" s="13"/>
      <c r="I1127" s="13"/>
      <c r="J1127" s="13"/>
    </row>
    <row r="1128" spans="2:10" x14ac:dyDescent="0.25">
      <c r="B1128" s="13"/>
      <c r="C1128" s="13"/>
      <c r="D1128" s="13"/>
      <c r="E1128" s="13"/>
      <c r="F1128" s="13"/>
      <c r="G1128" s="13"/>
      <c r="H1128" s="13"/>
      <c r="I1128" s="13"/>
      <c r="J1128" s="13"/>
    </row>
    <row r="1129" spans="2:10" x14ac:dyDescent="0.25">
      <c r="B1129" s="13"/>
      <c r="C1129" s="13"/>
      <c r="D1129" s="13"/>
      <c r="E1129" s="13"/>
      <c r="F1129" s="13"/>
      <c r="G1129" s="13"/>
      <c r="H1129" s="13"/>
      <c r="I1129" s="13"/>
      <c r="J1129" s="13"/>
    </row>
    <row r="1130" spans="2:10" x14ac:dyDescent="0.25">
      <c r="B1130" s="13"/>
      <c r="C1130" s="13"/>
      <c r="D1130" s="13"/>
      <c r="E1130" s="13"/>
      <c r="F1130" s="13"/>
      <c r="G1130" s="13"/>
      <c r="H1130" s="13"/>
      <c r="I1130" s="13"/>
      <c r="J1130" s="13"/>
    </row>
    <row r="1131" spans="2:10" x14ac:dyDescent="0.25">
      <c r="B1131" s="13"/>
      <c r="C1131" s="13"/>
      <c r="D1131" s="13"/>
      <c r="E1131" s="13"/>
      <c r="F1131" s="13"/>
      <c r="G1131" s="13"/>
      <c r="H1131" s="13"/>
      <c r="I1131" s="13"/>
      <c r="J1131" s="13"/>
    </row>
    <row r="1132" spans="2:10" x14ac:dyDescent="0.25">
      <c r="B1132" s="13"/>
      <c r="C1132" s="13"/>
      <c r="D1132" s="13"/>
      <c r="E1132" s="13"/>
      <c r="F1132" s="13"/>
      <c r="G1132" s="13"/>
      <c r="H1132" s="13"/>
      <c r="I1132" s="13"/>
      <c r="J1132" s="13"/>
    </row>
    <row r="1133" spans="2:10" x14ac:dyDescent="0.25">
      <c r="B1133" s="21" t="s">
        <v>16</v>
      </c>
      <c r="C1133" s="22">
        <f>'Players Rating Data'!B27</f>
        <v>0</v>
      </c>
      <c r="D1133" s="22"/>
      <c r="E1133" s="74">
        <f ca="1">NOW()</f>
        <v>43113.777292013889</v>
      </c>
      <c r="F1133" s="74"/>
      <c r="G1133" s="13"/>
      <c r="H1133" s="13"/>
      <c r="I1133" s="13"/>
      <c r="J1133" s="13"/>
    </row>
    <row r="1134" spans="2:10" x14ac:dyDescent="0.25">
      <c r="B1134" s="21" t="s">
        <v>31</v>
      </c>
      <c r="C1134" s="24" t="str">
        <f>C6</f>
        <v>Head Coach's Name, Assistant Coaches' Names</v>
      </c>
      <c r="D1134" s="24"/>
      <c r="E1134" s="23"/>
      <c r="F1134" s="23"/>
      <c r="G1134" s="13"/>
      <c r="H1134" s="13"/>
      <c r="I1134" s="13"/>
      <c r="J1134" s="13"/>
    </row>
    <row r="1135" spans="2:10" x14ac:dyDescent="0.25">
      <c r="B1135" s="13"/>
      <c r="C1135" s="13"/>
      <c r="D1135" s="13"/>
      <c r="E1135" s="13"/>
      <c r="F1135" s="13"/>
      <c r="G1135" s="13"/>
      <c r="H1135" s="13"/>
      <c r="I1135" s="13"/>
      <c r="J1135" s="13"/>
    </row>
    <row r="1136" spans="2:10" x14ac:dyDescent="0.25">
      <c r="B1136" s="13"/>
      <c r="C1136" s="13"/>
      <c r="D1136" s="13"/>
      <c r="E1136" s="13"/>
      <c r="F1136" s="13"/>
      <c r="G1136" s="13"/>
      <c r="H1136" s="13"/>
      <c r="I1136" s="13"/>
      <c r="J1136" s="13"/>
    </row>
    <row r="1137" spans="2:11" x14ac:dyDescent="0.25">
      <c r="B1137" s="13"/>
      <c r="C1137" s="13"/>
      <c r="D1137" s="13"/>
      <c r="E1137" s="13"/>
      <c r="F1137" s="13"/>
      <c r="G1137" s="13"/>
      <c r="H1137" s="13"/>
      <c r="I1137" s="13"/>
      <c r="J1137" s="13"/>
    </row>
    <row r="1138" spans="2:11" x14ac:dyDescent="0.25">
      <c r="B1138" s="62" t="s">
        <v>0</v>
      </c>
      <c r="C1138" s="63"/>
      <c r="D1138" s="64"/>
      <c r="E1138" s="25" t="s">
        <v>17</v>
      </c>
      <c r="F1138" s="26">
        <f>'Players Rating Data'!D27</f>
        <v>0</v>
      </c>
      <c r="G1138" s="13"/>
      <c r="H1138" s="13"/>
      <c r="I1138" s="13"/>
      <c r="J1138" s="13"/>
    </row>
    <row r="1139" spans="2:11" x14ac:dyDescent="0.25">
      <c r="B1139" s="49" t="s">
        <v>25</v>
      </c>
      <c r="C1139" s="50"/>
      <c r="D1139" s="51"/>
      <c r="E1139" s="56" t="e">
        <f>VLOOKUP(F1138,'Players Rating Data'!$X$1:$Y$6,2,FALSE)</f>
        <v>#N/A</v>
      </c>
      <c r="F1139" s="57"/>
      <c r="G1139" s="13"/>
      <c r="H1139" s="13"/>
      <c r="I1139" s="13"/>
      <c r="J1139" s="13"/>
    </row>
    <row r="1140" spans="2:11" ht="67.5" x14ac:dyDescent="0.25">
      <c r="B1140" s="58" t="str">
        <f>$I$12</f>
        <v xml:space="preserve">· Staying balanced and shifting your weight to your front foot when you throw.
· Holding the ball across the seams.
· Bringing your arm down, back and then up and over your head.
· Keeping your glove up, open and facing your target. </v>
      </c>
      <c r="C1140" s="59"/>
      <c r="D1140" s="58" t="str">
        <f>$J$12</f>
        <v>· Keeping your glove arm elbow at the same level as your glove when you throw.
· Not throwing sidearm.
· Following through down and across your body.
· Throwing straight and hard and hitting your target.
· Hitting the cut-off man, when necessary.</v>
      </c>
      <c r="E1140" s="60"/>
      <c r="F1140" s="61"/>
      <c r="G1140" s="13"/>
      <c r="H1140" s="13"/>
      <c r="I1140" s="20" t="str">
        <f>'Players Rating Data'!$D$29</f>
        <v xml:space="preserve">· Staying balanced and shifting your weight to your front foot when you throw.
· Holding the ball across the seams.
· Bringing your arm down, back and then up and over your head.
· Keeping your glove up, open and facing your target. </v>
      </c>
      <c r="J1140" s="27" t="str">
        <f>'Players Rating Data'!$D$30</f>
        <v>· Keeping your glove arm elbow at the same level as your glove when you throw.
· Not throwing sidearm.
· Following through down and across your body.
· Throwing straight and hard and hitting your target.
· Hitting the cut-off man, when necessary.</v>
      </c>
    </row>
    <row r="1141" spans="2:11" ht="6.95" customHeight="1" x14ac:dyDescent="0.25">
      <c r="B1141" s="1"/>
      <c r="C1141" s="1"/>
      <c r="D1141" s="1"/>
      <c r="E1141" s="1"/>
      <c r="F1141" s="1"/>
      <c r="G1141" s="13"/>
      <c r="H1141" s="13"/>
      <c r="I1141" s="1"/>
      <c r="J1141" s="1"/>
    </row>
    <row r="1142" spans="2:11" x14ac:dyDescent="0.25">
      <c r="B1142" s="18" t="s">
        <v>32</v>
      </c>
      <c r="C1142" s="15"/>
      <c r="D1142" s="15"/>
      <c r="E1142" s="19"/>
      <c r="F1142" s="17"/>
      <c r="G1142" s="13"/>
      <c r="H1142" s="13"/>
      <c r="I1142" s="13"/>
      <c r="J1142" s="13"/>
    </row>
    <row r="1143" spans="2:11" x14ac:dyDescent="0.25">
      <c r="B1143" s="52" t="str">
        <f>IF(K1143=0,"",K1143)</f>
        <v/>
      </c>
      <c r="C1143" s="53"/>
      <c r="D1143" s="53"/>
      <c r="E1143" s="53"/>
      <c r="F1143" s="65"/>
      <c r="G1143" s="13"/>
      <c r="H1143" s="13"/>
      <c r="I1143" s="30"/>
      <c r="J1143" s="30"/>
      <c r="K1143" s="14">
        <f>'Players Rating Data'!E27</f>
        <v>0</v>
      </c>
    </row>
    <row r="1144" spans="2:11" x14ac:dyDescent="0.25">
      <c r="B1144" s="13"/>
      <c r="C1144" s="13"/>
      <c r="D1144" s="13"/>
      <c r="E1144" s="13"/>
      <c r="F1144" s="13"/>
      <c r="G1144" s="13"/>
      <c r="H1144" s="13"/>
      <c r="I1144" s="13"/>
      <c r="J1144" s="13"/>
    </row>
    <row r="1145" spans="2:11" x14ac:dyDescent="0.25">
      <c r="B1145" s="62" t="s">
        <v>1</v>
      </c>
      <c r="C1145" s="63"/>
      <c r="D1145" s="64"/>
      <c r="E1145" s="25" t="s">
        <v>17</v>
      </c>
      <c r="F1145" s="26">
        <f>'Players Rating Data'!F27</f>
        <v>0</v>
      </c>
      <c r="G1145" s="13"/>
      <c r="H1145" s="13"/>
      <c r="I1145" s="13"/>
      <c r="J1145" s="13"/>
    </row>
    <row r="1146" spans="2:11" x14ac:dyDescent="0.25">
      <c r="B1146" s="49" t="s">
        <v>26</v>
      </c>
      <c r="C1146" s="50"/>
      <c r="D1146" s="51"/>
      <c r="E1146" s="56" t="e">
        <f>VLOOKUP(F1145,'Players Rating Data'!$X$1:$Y$6,2,FALSE)</f>
        <v>#N/A</v>
      </c>
      <c r="F1146" s="57"/>
      <c r="G1146" s="13"/>
      <c r="H1146" s="13"/>
      <c r="I1146" s="13"/>
      <c r="J1146" s="13"/>
    </row>
    <row r="1147" spans="2:11" ht="45.75" x14ac:dyDescent="0.25">
      <c r="B1147" s="58" t="str">
        <f>$I$19</f>
        <v>· Moving to the ball.
· Calling for the ball, when necessary.
· Using cross-over steps when running backwards.
· Catching the ball in the webbing of your glove.</v>
      </c>
      <c r="C1147" s="61"/>
      <c r="D1147" s="58" t="str">
        <f>$J$19</f>
        <v>· Squeezing your glove after catching the ball.
· Ready with your throwing hand in case the ball rolls or pops out of the glove.
· Balanced and ready to throw ball after catching it.</v>
      </c>
      <c r="E1147" s="60"/>
      <c r="F1147" s="61"/>
      <c r="G1147" s="13"/>
      <c r="H1147" s="13"/>
      <c r="I1147" s="20" t="str">
        <f>'Players Rating Data'!$F$29</f>
        <v>· Moving to the ball.
· Calling for the ball, when necessary.
· Using cross-over steps when running backwards.
· Catching the ball in the webbing of your glove.</v>
      </c>
      <c r="J1147" s="27" t="str">
        <f>'Players Rating Data'!$F$30</f>
        <v>· Squeezing your glove after catching the ball.
· Ready with your throwing hand in case the ball rolls or pops out of the glove.
· Balanced and ready to throw ball after catching it.</v>
      </c>
    </row>
    <row r="1148" spans="2:11" x14ac:dyDescent="0.25">
      <c r="B1148" s="1"/>
      <c r="C1148" s="1"/>
      <c r="D1148" s="1"/>
      <c r="E1148" s="1"/>
      <c r="F1148" s="1"/>
      <c r="G1148" s="13"/>
      <c r="H1148" s="13"/>
      <c r="I1148" s="13"/>
      <c r="J1148" s="13"/>
    </row>
    <row r="1149" spans="2:11" x14ac:dyDescent="0.25">
      <c r="B1149" s="18" t="str">
        <f>B1142</f>
        <v>Coach/Instructor Comments</v>
      </c>
      <c r="C1149" s="15"/>
      <c r="D1149" s="15"/>
      <c r="E1149" s="19"/>
      <c r="F1149" s="17"/>
      <c r="G1149" s="13"/>
      <c r="H1149" s="13"/>
      <c r="I1149" s="13"/>
      <c r="J1149" s="13"/>
    </row>
    <row r="1150" spans="2:11" x14ac:dyDescent="0.25">
      <c r="B1150" s="52" t="str">
        <f>IF(K1150=0,"",K1150)</f>
        <v/>
      </c>
      <c r="C1150" s="53"/>
      <c r="D1150" s="53"/>
      <c r="E1150" s="53"/>
      <c r="F1150" s="65"/>
      <c r="G1150" s="13"/>
      <c r="H1150" s="13"/>
      <c r="I1150" s="14"/>
      <c r="J1150" s="13"/>
      <c r="K1150" s="14">
        <f>'Players Rating Data'!G27</f>
        <v>0</v>
      </c>
    </row>
    <row r="1151" spans="2:11" x14ac:dyDescent="0.25">
      <c r="B1151" s="13"/>
      <c r="C1151" s="13"/>
      <c r="D1151" s="13"/>
      <c r="E1151" s="13"/>
      <c r="F1151" s="13"/>
      <c r="G1151" s="13"/>
      <c r="H1151" s="13"/>
      <c r="I1151" s="13"/>
      <c r="J1151" s="13"/>
    </row>
    <row r="1152" spans="2:11" x14ac:dyDescent="0.25">
      <c r="B1152" s="62" t="s">
        <v>2</v>
      </c>
      <c r="C1152" s="63"/>
      <c r="D1152" s="64"/>
      <c r="E1152" s="25" t="s">
        <v>17</v>
      </c>
      <c r="F1152" s="26">
        <f>'Players Rating Data'!H27</f>
        <v>0</v>
      </c>
      <c r="G1152" s="13"/>
      <c r="H1152" s="13"/>
      <c r="I1152" s="13"/>
      <c r="J1152" s="13"/>
    </row>
    <row r="1153" spans="2:11" x14ac:dyDescent="0.25">
      <c r="B1153" s="49" t="s">
        <v>27</v>
      </c>
      <c r="C1153" s="50"/>
      <c r="D1153" s="51"/>
      <c r="E1153" s="56" t="e">
        <f>VLOOKUP(F1152,'Players Rating Data'!$X$1:$Y$6,2,FALSE)</f>
        <v>#N/A</v>
      </c>
      <c r="F1153" s="57"/>
      <c r="G1153" s="13"/>
      <c r="H1153" s="13"/>
      <c r="I1153" s="13"/>
      <c r="J1153" s="13"/>
    </row>
    <row r="1154" spans="2:11" ht="45.75" x14ac:dyDescent="0.25">
      <c r="B1154" s="58" t="str">
        <f>$I$26</f>
        <v>· Starting in the ready position.
· Moving to the ball quickly.
· Keeping the ball in front of you.
· Not letting the ball get past you.</v>
      </c>
      <c r="C1154" s="61"/>
      <c r="D1154" s="58" t="str">
        <f>$J$26</f>
        <v>· Using both hands to trap the ball.
· Making the right play.
· Not rushing your throws.
· Making a strong and accurate throw.</v>
      </c>
      <c r="E1154" s="60"/>
      <c r="F1154" s="61"/>
      <c r="G1154" s="13"/>
      <c r="H1154" s="13"/>
      <c r="I1154" s="20" t="str">
        <f>'Players Rating Data'!$H$29</f>
        <v>· Starting in the ready position.
· Moving to the ball quickly.
· Keeping the ball in front of you.
· Not letting the ball get past you.</v>
      </c>
      <c r="J1154" s="27" t="str">
        <f>'Players Rating Data'!$H$30</f>
        <v>· Using both hands to trap the ball.
· Making the right play.
· Not rushing your throws.
· Making a strong and accurate throw.</v>
      </c>
    </row>
    <row r="1155" spans="2:11" ht="6.95" customHeight="1" x14ac:dyDescent="0.25">
      <c r="B1155" s="1"/>
      <c r="C1155" s="1"/>
      <c r="D1155" s="1"/>
      <c r="E1155" s="1"/>
      <c r="F1155" s="1"/>
      <c r="G1155" s="13"/>
      <c r="H1155" s="13"/>
      <c r="I1155" s="13"/>
      <c r="J1155" s="13"/>
    </row>
    <row r="1156" spans="2:11" x14ac:dyDescent="0.25">
      <c r="B1156" s="18" t="str">
        <f>B1149</f>
        <v>Coach/Instructor Comments</v>
      </c>
      <c r="C1156" s="15"/>
      <c r="D1156" s="15"/>
      <c r="E1156" s="19"/>
      <c r="F1156" s="17"/>
      <c r="G1156" s="13"/>
      <c r="H1156" s="13"/>
      <c r="I1156" s="13"/>
      <c r="J1156" s="13"/>
    </row>
    <row r="1157" spans="2:11" x14ac:dyDescent="0.25">
      <c r="B1157" s="52" t="str">
        <f>IF(K1157=0,"",K1157)</f>
        <v/>
      </c>
      <c r="C1157" s="53"/>
      <c r="D1157" s="53"/>
      <c r="E1157" s="53"/>
      <c r="F1157" s="65"/>
      <c r="G1157" s="13"/>
      <c r="H1157" s="13"/>
      <c r="I1157" s="13"/>
      <c r="J1157" s="13"/>
      <c r="K1157" s="14">
        <f>'Players Rating Data'!I27</f>
        <v>0</v>
      </c>
    </row>
    <row r="1158" spans="2:11" x14ac:dyDescent="0.25">
      <c r="B1158" s="13"/>
      <c r="C1158" s="13"/>
      <c r="D1158" s="13"/>
      <c r="E1158" s="13"/>
      <c r="F1158" s="13"/>
      <c r="G1158" s="13"/>
      <c r="H1158" s="13"/>
      <c r="I1158" s="13"/>
      <c r="J1158" s="13"/>
    </row>
    <row r="1159" spans="2:11" x14ac:dyDescent="0.25">
      <c r="B1159" s="62" t="s">
        <v>3</v>
      </c>
      <c r="C1159" s="63"/>
      <c r="D1159" s="64"/>
      <c r="E1159" s="25" t="s">
        <v>17</v>
      </c>
      <c r="F1159" s="26">
        <f>'Players Rating Data'!J27</f>
        <v>0</v>
      </c>
      <c r="G1159" s="13"/>
      <c r="H1159" s="13"/>
      <c r="I1159" s="13"/>
      <c r="J1159" s="13"/>
    </row>
    <row r="1160" spans="2:11" x14ac:dyDescent="0.25">
      <c r="B1160" s="49" t="s">
        <v>38</v>
      </c>
      <c r="C1160" s="50"/>
      <c r="D1160" s="51"/>
      <c r="E1160" s="56" t="e">
        <f>VLOOKUP(F1159,'Players Rating Data'!$X$1:$Y$6,2,FALSE)</f>
        <v>#N/A</v>
      </c>
      <c r="F1160" s="57"/>
      <c r="G1160" s="13"/>
      <c r="H1160" s="13"/>
      <c r="I1160" s="13"/>
      <c r="J1160" s="13"/>
    </row>
    <row r="1161" spans="2:11" ht="68.25" x14ac:dyDescent="0.25">
      <c r="B1161" s="58" t="str">
        <f>$I$33</f>
        <v>· Being ready for the pitch.
· Being aggressive and not waiting for a walk.
· Hitting the ball solidly.
· Being disciplined to only swing at good pitches.
· Making adjustments, when necessary, depending on the count, the number of outs, and the runners on base.</v>
      </c>
      <c r="C1161" s="61"/>
      <c r="D1161" s="58" t="str">
        <f>$J$33</f>
        <v>· Making a full swing in most at bats.
· Stepping towards the pitcher.
· Keeping your head still and eyes on ball.
· Hitting the ball in front of your stance.</v>
      </c>
      <c r="E1161" s="60"/>
      <c r="F1161" s="61"/>
      <c r="G1161" s="13"/>
      <c r="H1161" s="13"/>
      <c r="I1161" s="20" t="str">
        <f>'Players Rating Data'!$J$29</f>
        <v>· Being ready for the pitch.
· Being aggressive and not waiting for a walk.
· Hitting the ball solidly.
· Being disciplined to only swing at good pitches.
· Making adjustments, when necessary, depending on the count, the number of outs, and the runners on base.</v>
      </c>
      <c r="J1161" s="27" t="str">
        <f>'Players Rating Data'!$J$30</f>
        <v>· Making a full swing in most at bats.
· Stepping towards the pitcher.
· Keeping your head still and eyes on ball.
· Hitting the ball in front of your stance.</v>
      </c>
    </row>
    <row r="1162" spans="2:11" ht="6.95" customHeight="1" x14ac:dyDescent="0.25">
      <c r="B1162" s="1"/>
      <c r="C1162" s="1"/>
      <c r="D1162" s="1"/>
      <c r="E1162" s="1"/>
      <c r="F1162" s="1"/>
      <c r="G1162" s="13"/>
      <c r="H1162" s="13"/>
      <c r="I1162" s="13"/>
      <c r="J1162" s="13"/>
    </row>
    <row r="1163" spans="2:11" x14ac:dyDescent="0.25">
      <c r="B1163" s="18" t="str">
        <f>B1142</f>
        <v>Coach/Instructor Comments</v>
      </c>
      <c r="C1163" s="15"/>
      <c r="D1163" s="15"/>
      <c r="E1163" s="19"/>
      <c r="F1163" s="17"/>
      <c r="G1163" s="13"/>
      <c r="H1163" s="13"/>
      <c r="I1163" s="13"/>
      <c r="J1163" s="13"/>
    </row>
    <row r="1164" spans="2:11" x14ac:dyDescent="0.25">
      <c r="B1164" s="52" t="str">
        <f>IF(K1164=0,"",K1164)</f>
        <v/>
      </c>
      <c r="C1164" s="53"/>
      <c r="D1164" s="53"/>
      <c r="E1164" s="53"/>
      <c r="F1164" s="65"/>
      <c r="G1164" s="13"/>
      <c r="H1164" s="13"/>
      <c r="I1164" s="13"/>
      <c r="J1164" s="13"/>
      <c r="K1164" s="14">
        <f>'Players Rating Data'!K27</f>
        <v>0</v>
      </c>
    </row>
    <row r="1165" spans="2:11" x14ac:dyDescent="0.25">
      <c r="B1165" s="13"/>
      <c r="C1165" s="13"/>
      <c r="D1165" s="13"/>
      <c r="E1165" s="13"/>
      <c r="F1165" s="13"/>
      <c r="G1165" s="13"/>
      <c r="H1165" s="13"/>
      <c r="I1165" s="13"/>
      <c r="J1165" s="13"/>
    </row>
    <row r="1166" spans="2:11" x14ac:dyDescent="0.25">
      <c r="B1166" s="13"/>
      <c r="C1166" s="13"/>
      <c r="D1166" s="13"/>
      <c r="E1166" s="13"/>
      <c r="F1166" s="13"/>
      <c r="G1166" s="13"/>
      <c r="H1166" s="13"/>
      <c r="I1166" s="13"/>
      <c r="J1166" s="13"/>
    </row>
    <row r="1167" spans="2:11" x14ac:dyDescent="0.25">
      <c r="B1167" s="13"/>
      <c r="C1167" s="13"/>
      <c r="D1167" s="13"/>
      <c r="E1167" s="13"/>
      <c r="F1167" s="13"/>
      <c r="G1167" s="13"/>
      <c r="H1167" s="13"/>
      <c r="I1167" s="13"/>
      <c r="J1167" s="13"/>
    </row>
    <row r="1168" spans="2:11" x14ac:dyDescent="0.25">
      <c r="B1168" s="13"/>
      <c r="C1168" s="13"/>
      <c r="D1168" s="13"/>
      <c r="E1168" s="13"/>
      <c r="F1168" s="13"/>
      <c r="G1168" s="13"/>
      <c r="H1168" s="13"/>
      <c r="I1168" s="13"/>
      <c r="J1168" s="13"/>
    </row>
    <row r="1169" spans="2:11" x14ac:dyDescent="0.25">
      <c r="B1169" s="13"/>
      <c r="C1169" s="13"/>
      <c r="D1169" s="13"/>
      <c r="E1169" s="13"/>
      <c r="F1169" s="13"/>
      <c r="G1169" s="13"/>
      <c r="H1169" s="13"/>
      <c r="I1169" s="13"/>
      <c r="J1169" s="13"/>
    </row>
    <row r="1170" spans="2:11" x14ac:dyDescent="0.25">
      <c r="B1170" s="13"/>
      <c r="C1170" s="13"/>
      <c r="D1170" s="13"/>
      <c r="E1170" s="13"/>
      <c r="F1170" s="13"/>
      <c r="G1170" s="13"/>
      <c r="H1170" s="13"/>
      <c r="I1170" s="13"/>
      <c r="J1170" s="13"/>
    </row>
    <row r="1171" spans="2:11" ht="21" x14ac:dyDescent="0.35">
      <c r="B1171" s="13"/>
      <c r="C1171" s="67" t="s">
        <v>53</v>
      </c>
      <c r="D1171" s="67"/>
      <c r="E1171" s="13"/>
      <c r="F1171" s="13"/>
      <c r="G1171" s="13"/>
      <c r="H1171" s="13"/>
      <c r="I1171" s="13"/>
      <c r="J1171" s="13"/>
    </row>
    <row r="1172" spans="2:11" x14ac:dyDescent="0.25">
      <c r="B1172" s="13"/>
      <c r="C1172" s="13"/>
      <c r="D1172" s="13"/>
      <c r="E1172" s="13"/>
      <c r="F1172" s="13"/>
      <c r="G1172" s="13"/>
      <c r="H1172" s="13"/>
      <c r="I1172" s="13"/>
      <c r="J1172" s="13"/>
    </row>
    <row r="1173" spans="2:11" x14ac:dyDescent="0.25">
      <c r="B1173" s="62" t="s">
        <v>4</v>
      </c>
      <c r="C1173" s="63"/>
      <c r="D1173" s="64"/>
      <c r="E1173" s="25" t="s">
        <v>17</v>
      </c>
      <c r="F1173" s="26">
        <f>'Players Rating Data'!L27</f>
        <v>0</v>
      </c>
      <c r="G1173" s="13"/>
      <c r="H1173" s="13"/>
      <c r="I1173" s="13"/>
      <c r="J1173" s="13"/>
    </row>
    <row r="1174" spans="2:11" x14ac:dyDescent="0.25">
      <c r="B1174" s="49" t="s">
        <v>39</v>
      </c>
      <c r="C1174" s="50"/>
      <c r="D1174" s="51"/>
      <c r="E1174" s="56" t="e">
        <f>VLOOKUP(F1173,'Players Rating Data'!$X$1:$Y$6,2,FALSE)</f>
        <v>#N/A</v>
      </c>
      <c r="F1174" s="57"/>
      <c r="G1174" s="13"/>
      <c r="H1174" s="13"/>
      <c r="I1174" s="13"/>
      <c r="J1174" s="13"/>
    </row>
    <row r="1175" spans="2:11" ht="45.75" x14ac:dyDescent="0.25">
      <c r="B1175" s="58" t="str">
        <f>$I$47</f>
        <v>· Hitting the ball hard and to the outfield in the air.
· Hitting the ball to left (righties) or right (lefties) field.
· Being aggressive.
· Being disciplined to only swing at good pitches.</v>
      </c>
      <c r="C1175" s="61"/>
      <c r="D1175" s="58" t="str">
        <f>$J$47</f>
        <v>· Making a full swing in most at bats.
· Stepping towards the pitcher.
· Keeping your head still and eyes on ball.
· Hitting the ball in front of your stance.</v>
      </c>
      <c r="E1175" s="60"/>
      <c r="F1175" s="61"/>
      <c r="G1175" s="13"/>
      <c r="H1175" s="13"/>
      <c r="I1175" s="20" t="str">
        <f>'Players Rating Data'!$L$29</f>
        <v>· Hitting the ball hard and to the outfield in the air.
· Hitting the ball to left (righties) or right (lefties) field.
· Being aggressive.
· Being disciplined to only swing at good pitches.</v>
      </c>
      <c r="J1175" s="27" t="str">
        <f>'Players Rating Data'!$L$30</f>
        <v>· Making a full swing in most at bats.
· Stepping towards the pitcher.
· Keeping your head still and eyes on ball.
· Hitting the ball in front of your stance.</v>
      </c>
    </row>
    <row r="1176" spans="2:11" ht="6.95" customHeight="1" x14ac:dyDescent="0.25">
      <c r="B1176" s="1"/>
      <c r="C1176" s="1"/>
      <c r="D1176" s="1"/>
      <c r="E1176" s="1"/>
      <c r="F1176" s="1"/>
      <c r="G1176" s="13"/>
      <c r="H1176" s="13"/>
      <c r="I1176" s="13"/>
      <c r="J1176" s="13"/>
    </row>
    <row r="1177" spans="2:11" x14ac:dyDescent="0.25">
      <c r="B1177" s="18" t="str">
        <f>B1142</f>
        <v>Coach/Instructor Comments</v>
      </c>
      <c r="C1177" s="15"/>
      <c r="D1177" s="15"/>
      <c r="E1177" s="19"/>
      <c r="F1177" s="17"/>
      <c r="G1177" s="13"/>
      <c r="H1177" s="13"/>
      <c r="I1177" s="13"/>
      <c r="J1177" s="13"/>
    </row>
    <row r="1178" spans="2:11" x14ac:dyDescent="0.25">
      <c r="B1178" s="52" t="str">
        <f>IF(K1178=0,"",K1178)</f>
        <v/>
      </c>
      <c r="C1178" s="53"/>
      <c r="D1178" s="53"/>
      <c r="E1178" s="53"/>
      <c r="F1178" s="65"/>
      <c r="G1178" s="13"/>
      <c r="H1178" s="13"/>
      <c r="I1178" s="13"/>
      <c r="J1178" s="13"/>
      <c r="K1178" s="14">
        <f>'Players Rating Data'!M27</f>
        <v>0</v>
      </c>
    </row>
    <row r="1179" spans="2:11" x14ac:dyDescent="0.25">
      <c r="B1179" s="13"/>
      <c r="C1179" s="13"/>
      <c r="D1179" s="13"/>
      <c r="E1179" s="13"/>
      <c r="F1179" s="13"/>
      <c r="G1179" s="13"/>
      <c r="H1179" s="13"/>
      <c r="I1179" s="13"/>
      <c r="J1179" s="13"/>
    </row>
    <row r="1180" spans="2:11" x14ac:dyDescent="0.25">
      <c r="B1180" s="62" t="s">
        <v>5</v>
      </c>
      <c r="C1180" s="63"/>
      <c r="D1180" s="64"/>
      <c r="E1180" s="25" t="s">
        <v>17</v>
      </c>
      <c r="F1180" s="26">
        <f>'Players Rating Data'!N27</f>
        <v>0</v>
      </c>
      <c r="G1180" s="13"/>
      <c r="H1180" s="13"/>
      <c r="I1180" s="13"/>
      <c r="J1180" s="13"/>
    </row>
    <row r="1181" spans="2:11" x14ac:dyDescent="0.25">
      <c r="B1181" s="49" t="s">
        <v>40</v>
      </c>
      <c r="C1181" s="50"/>
      <c r="D1181" s="51"/>
      <c r="E1181" s="56" t="e">
        <f>VLOOKUP(F1180,'Players Rating Data'!$X$1:$Y$6,2,FALSE)</f>
        <v>#N/A</v>
      </c>
      <c r="F1181" s="57"/>
      <c r="G1181" s="13"/>
      <c r="H1181" s="13"/>
      <c r="I1181" s="13"/>
      <c r="J1181" s="13"/>
    </row>
    <row r="1182" spans="2:11" ht="34.5" x14ac:dyDescent="0.25">
      <c r="B1182" s="58" t="str">
        <f>$I$54</f>
        <v>· Knowing where the play is and letting your teammates know too.
· Asking questions to help clarify your understanding of how you or your teammates need to play.</v>
      </c>
      <c r="C1182" s="61"/>
      <c r="D1182" s="58" t="str">
        <f>$J$54</f>
        <v>· Asking questions about the rules to better your understanding and to help your team.
· Making suggestions to the coaches.</v>
      </c>
      <c r="E1182" s="60"/>
      <c r="F1182" s="61"/>
      <c r="G1182" s="13"/>
      <c r="H1182" s="13"/>
      <c r="I1182" s="20" t="str">
        <f>'Players Rating Data'!$N$29</f>
        <v>· Knowing where the play is and letting your teammates know too.
· Asking questions to help clarify your understanding of how you or your teammates need to play.</v>
      </c>
      <c r="J1182" s="27" t="str">
        <f>'Players Rating Data'!$N$30</f>
        <v>· Asking questions about the rules to better your understanding and to help your team.
· Making suggestions to the coaches.</v>
      </c>
    </row>
    <row r="1183" spans="2:11" ht="6.95" customHeight="1" x14ac:dyDescent="0.25">
      <c r="B1183" s="1"/>
      <c r="C1183" s="1"/>
      <c r="D1183" s="1"/>
      <c r="E1183" s="1"/>
      <c r="F1183" s="1"/>
      <c r="G1183" s="13"/>
      <c r="H1183" s="13"/>
      <c r="I1183" s="13"/>
      <c r="J1183" s="13"/>
    </row>
    <row r="1184" spans="2:11" x14ac:dyDescent="0.25">
      <c r="B1184" s="18" t="str">
        <f>B1142</f>
        <v>Coach/Instructor Comments</v>
      </c>
      <c r="C1184" s="15"/>
      <c r="D1184" s="15"/>
      <c r="E1184" s="19"/>
      <c r="F1184" s="17"/>
      <c r="G1184" s="13"/>
      <c r="H1184" s="13"/>
      <c r="I1184" s="13"/>
      <c r="J1184" s="13"/>
    </row>
    <row r="1185" spans="2:11" x14ac:dyDescent="0.25">
      <c r="B1185" s="52" t="str">
        <f>IF(K1185=0,"",K1185)</f>
        <v/>
      </c>
      <c r="C1185" s="53"/>
      <c r="D1185" s="53"/>
      <c r="E1185" s="53"/>
      <c r="F1185" s="65"/>
      <c r="G1185" s="13"/>
      <c r="H1185" s="13"/>
      <c r="I1185" s="13"/>
      <c r="J1185" s="13"/>
      <c r="K1185" s="14">
        <f>'Players Rating Data'!O27</f>
        <v>0</v>
      </c>
    </row>
    <row r="1186" spans="2:11" x14ac:dyDescent="0.25">
      <c r="B1186" s="13"/>
      <c r="C1186" s="13"/>
      <c r="D1186" s="13"/>
      <c r="E1186" s="13"/>
      <c r="F1186" s="13"/>
      <c r="G1186" s="13"/>
      <c r="H1186" s="13"/>
      <c r="I1186" s="13"/>
      <c r="J1186" s="13"/>
    </row>
    <row r="1187" spans="2:11" x14ac:dyDescent="0.25">
      <c r="B1187" s="62" t="s">
        <v>41</v>
      </c>
      <c r="C1187" s="63"/>
      <c r="D1187" s="64"/>
      <c r="E1187" s="25" t="s">
        <v>17</v>
      </c>
      <c r="F1187" s="26">
        <f>'Players Rating Data'!P27</f>
        <v>0</v>
      </c>
      <c r="G1187" s="13"/>
      <c r="H1187" s="13"/>
      <c r="I1187" s="13"/>
      <c r="J1187" s="13"/>
    </row>
    <row r="1188" spans="2:11" x14ac:dyDescent="0.25">
      <c r="B1188" s="49" t="s">
        <v>43</v>
      </c>
      <c r="C1188" s="50"/>
      <c r="D1188" s="51"/>
      <c r="E1188" s="56" t="e">
        <f>VLOOKUP(F1187,'Players Rating Data'!$X$1:$Y$6,2,FALSE)</f>
        <v>#N/A</v>
      </c>
      <c r="F1188" s="57"/>
      <c r="G1188" s="13"/>
      <c r="H1188" s="13"/>
      <c r="I1188" s="13"/>
      <c r="J1188" s="13"/>
    </row>
    <row r="1189" spans="2:11" ht="45.75" x14ac:dyDescent="0.25">
      <c r="B1189" s="58" t="str">
        <f>$I$61</f>
        <v>· Trying to stay positive when you have a bad play or your team gets behind.
· Helping your teammates and coaches.
· Listening and respecting your coaches.</v>
      </c>
      <c r="C1189" s="61"/>
      <c r="D1189" s="58" t="str">
        <f>$J$61</f>
        <v>· Encouraging your teammates.
· Being a leader.
· Showing good sportsmanship.
· Respecting the other team and the umpires.</v>
      </c>
      <c r="E1189" s="60"/>
      <c r="F1189" s="61"/>
      <c r="G1189" s="13"/>
      <c r="H1189" s="13"/>
      <c r="I1189" s="20" t="str">
        <f>'Players Rating Data'!$P$29</f>
        <v>· Trying to stay positive when you have a bad play or your team gets behind.
· Helping your teammates and coaches.
· Listening and respecting your coaches.</v>
      </c>
      <c r="J1189" s="27" t="str">
        <f>'Players Rating Data'!$P$30</f>
        <v>· Encouraging your teammates.
· Being a leader.
· Showing good sportsmanship.
· Respecting the other team and the umpires.</v>
      </c>
    </row>
    <row r="1190" spans="2:11" ht="6.95" customHeight="1" x14ac:dyDescent="0.25">
      <c r="B1190" s="1"/>
      <c r="C1190" s="1"/>
      <c r="D1190" s="1"/>
      <c r="E1190" s="1"/>
      <c r="F1190" s="1"/>
      <c r="G1190" s="13"/>
      <c r="H1190" s="13"/>
      <c r="I1190" s="13"/>
      <c r="J1190" s="13"/>
    </row>
    <row r="1191" spans="2:11" x14ac:dyDescent="0.25">
      <c r="B1191" s="18" t="str">
        <f>B1142</f>
        <v>Coach/Instructor Comments</v>
      </c>
      <c r="C1191" s="15"/>
      <c r="D1191" s="15"/>
      <c r="E1191" s="19"/>
      <c r="F1191" s="17"/>
      <c r="G1191" s="13"/>
      <c r="H1191" s="13"/>
      <c r="I1191" s="13"/>
      <c r="J1191" s="13"/>
    </row>
    <row r="1192" spans="2:11" x14ac:dyDescent="0.25">
      <c r="B1192" s="52" t="str">
        <f>IF(K1192=0,"",K1192)</f>
        <v/>
      </c>
      <c r="C1192" s="53"/>
      <c r="D1192" s="53"/>
      <c r="E1192" s="53"/>
      <c r="F1192" s="65"/>
      <c r="G1192" s="13"/>
      <c r="H1192" s="13"/>
      <c r="I1192" s="13"/>
      <c r="J1192" s="13"/>
      <c r="K1192" s="14">
        <f>'Players Rating Data'!Q27</f>
        <v>0</v>
      </c>
    </row>
    <row r="1193" spans="2:11" x14ac:dyDescent="0.25">
      <c r="B1193" s="13"/>
      <c r="C1193" s="13"/>
      <c r="D1193" s="13"/>
      <c r="E1193" s="13"/>
      <c r="F1193" s="13"/>
      <c r="G1193" s="13"/>
      <c r="H1193" s="13"/>
      <c r="I1193" s="13"/>
      <c r="J1193" s="13"/>
    </row>
    <row r="1194" spans="2:11" x14ac:dyDescent="0.25">
      <c r="B1194" s="68" t="s">
        <v>14</v>
      </c>
      <c r="C1194" s="69"/>
      <c r="D1194" s="69"/>
      <c r="E1194" s="69"/>
      <c r="F1194" s="70"/>
      <c r="G1194" s="13"/>
      <c r="H1194" s="13"/>
      <c r="I1194" s="13"/>
      <c r="J1194" s="13"/>
    </row>
    <row r="1195" spans="2:11" x14ac:dyDescent="0.25">
      <c r="B1195" s="71" t="str">
        <f>IF(K1195=0,"",K1195)</f>
        <v/>
      </c>
      <c r="C1195" s="72"/>
      <c r="D1195" s="72"/>
      <c r="E1195" s="72"/>
      <c r="F1195" s="73"/>
      <c r="G1195" s="13"/>
      <c r="H1195" s="13"/>
      <c r="I1195" s="13"/>
      <c r="J1195" s="13"/>
      <c r="K1195" s="14">
        <f>'Players Rating Data'!R27</f>
        <v>0</v>
      </c>
    </row>
    <row r="1196" spans="2:11" x14ac:dyDescent="0.25">
      <c r="B1196" s="13"/>
      <c r="C1196" s="13"/>
      <c r="D1196" s="13"/>
      <c r="E1196" s="13"/>
      <c r="F1196" s="13"/>
      <c r="G1196" s="13"/>
      <c r="H1196" s="13"/>
      <c r="I1196" s="13"/>
      <c r="J1196" s="13"/>
    </row>
    <row r="1197" spans="2:11" x14ac:dyDescent="0.25">
      <c r="B1197" s="13"/>
      <c r="C1197" s="13"/>
      <c r="D1197" s="13"/>
      <c r="E1197" s="13"/>
      <c r="F1197" s="13"/>
      <c r="G1197" s="13"/>
      <c r="H1197" s="13"/>
      <c r="I1197" s="13"/>
      <c r="J1197" s="13"/>
    </row>
    <row r="1198" spans="2:11" x14ac:dyDescent="0.25">
      <c r="B1198" s="13"/>
      <c r="C1198" s="13"/>
      <c r="D1198" s="13"/>
      <c r="E1198" s="13"/>
      <c r="F1198" s="13"/>
      <c r="G1198" s="13"/>
      <c r="H1198" s="13"/>
      <c r="I1198" s="13"/>
      <c r="J1198" s="13"/>
    </row>
    <row r="1199" spans="2:11" x14ac:dyDescent="0.25">
      <c r="B1199" s="13"/>
      <c r="C1199" s="13"/>
      <c r="D1199" s="13"/>
      <c r="E1199" s="13"/>
      <c r="F1199" s="13"/>
      <c r="G1199" s="13"/>
      <c r="H1199" s="13"/>
      <c r="I1199" s="13"/>
      <c r="J1199" s="13"/>
    </row>
    <row r="1200" spans="2:11" x14ac:dyDescent="0.25">
      <c r="B1200" s="13"/>
      <c r="C1200" s="13"/>
      <c r="D1200" s="13"/>
      <c r="E1200" s="13"/>
      <c r="F1200" s="13"/>
      <c r="G1200" s="13"/>
      <c r="H1200" s="13"/>
      <c r="I1200" s="13"/>
      <c r="J1200" s="13"/>
    </row>
    <row r="1201" spans="2:10" x14ac:dyDescent="0.25">
      <c r="B1201" s="13"/>
      <c r="C1201" s="13"/>
      <c r="D1201" s="13"/>
      <c r="E1201" s="13"/>
      <c r="F1201" s="13"/>
      <c r="G1201" s="13"/>
      <c r="H1201" s="13"/>
      <c r="I1201" s="13"/>
      <c r="J1201" s="13"/>
    </row>
    <row r="1202" spans="2:10" x14ac:dyDescent="0.25">
      <c r="B1202" s="13"/>
      <c r="C1202" s="13"/>
      <c r="D1202" s="13"/>
      <c r="E1202" s="13"/>
      <c r="F1202" s="13"/>
      <c r="G1202" s="13"/>
      <c r="H1202" s="13"/>
      <c r="I1202" s="13"/>
      <c r="J1202" s="13"/>
    </row>
    <row r="1203" spans="2:10" x14ac:dyDescent="0.25">
      <c r="B1203" s="13"/>
      <c r="C1203" s="13"/>
      <c r="D1203" s="13"/>
      <c r="E1203" s="13"/>
      <c r="F1203" s="13"/>
      <c r="G1203" s="13"/>
      <c r="H1203" s="13"/>
      <c r="I1203" s="13"/>
      <c r="J1203" s="13"/>
    </row>
    <row r="1204" spans="2:10" x14ac:dyDescent="0.25">
      <c r="B1204" s="13"/>
      <c r="C1204" s="13"/>
      <c r="D1204" s="13"/>
      <c r="E1204" s="13"/>
      <c r="F1204" s="13"/>
      <c r="G1204" s="13"/>
      <c r="H1204" s="13"/>
      <c r="I1204" s="13"/>
      <c r="J1204" s="13"/>
    </row>
    <row r="1205" spans="2:10" x14ac:dyDescent="0.25">
      <c r="B1205" s="13"/>
      <c r="C1205" s="13"/>
      <c r="D1205" s="13"/>
      <c r="E1205" s="13"/>
      <c r="F1205" s="13"/>
      <c r="G1205" s="13"/>
      <c r="H1205" s="13"/>
      <c r="I1205" s="13"/>
      <c r="J1205" s="13"/>
    </row>
    <row r="1206" spans="2:10" x14ac:dyDescent="0.25">
      <c r="B1206" s="13"/>
      <c r="C1206" s="13"/>
      <c r="D1206" s="13"/>
      <c r="E1206" s="13"/>
      <c r="F1206" s="13"/>
      <c r="G1206" s="13"/>
      <c r="H1206" s="13"/>
      <c r="I1206" s="13"/>
      <c r="J1206" s="13"/>
    </row>
    <row r="1207" spans="2:10" x14ac:dyDescent="0.25">
      <c r="B1207" s="13"/>
      <c r="C1207" s="13"/>
      <c r="D1207" s="13"/>
      <c r="E1207" s="13"/>
      <c r="F1207" s="13"/>
      <c r="G1207" s="13"/>
      <c r="H1207" s="13"/>
      <c r="I1207" s="13"/>
      <c r="J1207" s="13"/>
    </row>
  </sheetData>
  <mergeCells count="737">
    <mergeCell ref="E1133:F1133"/>
    <mergeCell ref="E758:F758"/>
    <mergeCell ref="E833:F833"/>
    <mergeCell ref="E908:F908"/>
    <mergeCell ref="E983:F983"/>
    <mergeCell ref="E1058:F1058"/>
    <mergeCell ref="E383:F383"/>
    <mergeCell ref="E458:F458"/>
    <mergeCell ref="E533:F533"/>
    <mergeCell ref="E608:F608"/>
    <mergeCell ref="E683:F683"/>
    <mergeCell ref="B1082:F1082"/>
    <mergeCell ref="B1084:D1084"/>
    <mergeCell ref="B1085:D1085"/>
    <mergeCell ref="E1085:F1085"/>
    <mergeCell ref="B1086:C1086"/>
    <mergeCell ref="D1086:F1086"/>
    <mergeCell ref="B1075:F1075"/>
    <mergeCell ref="B1077:D1077"/>
    <mergeCell ref="B1078:D1078"/>
    <mergeCell ref="E1078:F1078"/>
    <mergeCell ref="B1079:C1079"/>
    <mergeCell ref="D1079:F1079"/>
    <mergeCell ref="B1068:F1068"/>
    <mergeCell ref="E5:F5"/>
    <mergeCell ref="E83:F83"/>
    <mergeCell ref="E158:F158"/>
    <mergeCell ref="E233:F233"/>
    <mergeCell ref="E308:F308"/>
    <mergeCell ref="B1189:C1189"/>
    <mergeCell ref="D1189:F1189"/>
    <mergeCell ref="B1192:F1192"/>
    <mergeCell ref="B1194:F1194"/>
    <mergeCell ref="B1164:F1164"/>
    <mergeCell ref="C1171:D1171"/>
    <mergeCell ref="B1173:D1173"/>
    <mergeCell ref="B1174:D1174"/>
    <mergeCell ref="E1174:F1174"/>
    <mergeCell ref="B1157:F1157"/>
    <mergeCell ref="B1159:D1159"/>
    <mergeCell ref="B1160:D1160"/>
    <mergeCell ref="E1160:F1160"/>
    <mergeCell ref="B1161:C1161"/>
    <mergeCell ref="D1161:F1161"/>
    <mergeCell ref="B1150:F1150"/>
    <mergeCell ref="B1152:D1152"/>
    <mergeCell ref="B1153:D1153"/>
    <mergeCell ref="E1153:F1153"/>
    <mergeCell ref="B1195:F1195"/>
    <mergeCell ref="B1182:C1182"/>
    <mergeCell ref="D1182:F1182"/>
    <mergeCell ref="B1185:F1185"/>
    <mergeCell ref="B1187:D1187"/>
    <mergeCell ref="B1188:D1188"/>
    <mergeCell ref="E1188:F1188"/>
    <mergeCell ref="B1175:C1175"/>
    <mergeCell ref="D1175:F1175"/>
    <mergeCell ref="B1178:F1178"/>
    <mergeCell ref="B1180:D1180"/>
    <mergeCell ref="B1181:D1181"/>
    <mergeCell ref="E1181:F1181"/>
    <mergeCell ref="B1154:C1154"/>
    <mergeCell ref="D1154:F1154"/>
    <mergeCell ref="B1143:F1143"/>
    <mergeCell ref="B1145:D1145"/>
    <mergeCell ref="B1146:D1146"/>
    <mergeCell ref="E1146:F1146"/>
    <mergeCell ref="B1147:C1147"/>
    <mergeCell ref="D1147:F1147"/>
    <mergeCell ref="B1138:D1138"/>
    <mergeCell ref="B1139:D1139"/>
    <mergeCell ref="E1139:F1139"/>
    <mergeCell ref="B1140:C1140"/>
    <mergeCell ref="D1140:F1140"/>
    <mergeCell ref="B1114:C1114"/>
    <mergeCell ref="D1114:F1114"/>
    <mergeCell ref="B1117:F1117"/>
    <mergeCell ref="B1119:F1119"/>
    <mergeCell ref="B1120:F1120"/>
    <mergeCell ref="B1107:C1107"/>
    <mergeCell ref="D1107:F1107"/>
    <mergeCell ref="B1110:F1110"/>
    <mergeCell ref="B1112:D1112"/>
    <mergeCell ref="B1113:D1113"/>
    <mergeCell ref="E1113:F1113"/>
    <mergeCell ref="B1100:C1100"/>
    <mergeCell ref="D1100:F1100"/>
    <mergeCell ref="B1103:F1103"/>
    <mergeCell ref="B1105:D1105"/>
    <mergeCell ref="B1106:D1106"/>
    <mergeCell ref="E1106:F1106"/>
    <mergeCell ref="B1089:F1089"/>
    <mergeCell ref="C1096:D1096"/>
    <mergeCell ref="B1098:D1098"/>
    <mergeCell ref="B1099:D1099"/>
    <mergeCell ref="E1099:F1099"/>
    <mergeCell ref="B1070:D1070"/>
    <mergeCell ref="B1071:D1071"/>
    <mergeCell ref="E1071:F1071"/>
    <mergeCell ref="B1072:C1072"/>
    <mergeCell ref="D1072:F1072"/>
    <mergeCell ref="B1063:D1063"/>
    <mergeCell ref="B1064:D1064"/>
    <mergeCell ref="E1064:F1064"/>
    <mergeCell ref="B1065:C1065"/>
    <mergeCell ref="D1065:F1065"/>
    <mergeCell ref="B1039:C1039"/>
    <mergeCell ref="D1039:F1039"/>
    <mergeCell ref="B1042:F1042"/>
    <mergeCell ref="B1044:F1044"/>
    <mergeCell ref="B1045:F1045"/>
    <mergeCell ref="B1032:C1032"/>
    <mergeCell ref="D1032:F1032"/>
    <mergeCell ref="B1035:F1035"/>
    <mergeCell ref="B1037:D1037"/>
    <mergeCell ref="B1038:D1038"/>
    <mergeCell ref="E1038:F1038"/>
    <mergeCell ref="B1025:C1025"/>
    <mergeCell ref="D1025:F1025"/>
    <mergeCell ref="B1028:F1028"/>
    <mergeCell ref="B1030:D1030"/>
    <mergeCell ref="B1031:D1031"/>
    <mergeCell ref="E1031:F1031"/>
    <mergeCell ref="B1014:F1014"/>
    <mergeCell ref="C1021:D1021"/>
    <mergeCell ref="B1023:D1023"/>
    <mergeCell ref="B1024:D1024"/>
    <mergeCell ref="E1024:F1024"/>
    <mergeCell ref="B1007:F1007"/>
    <mergeCell ref="B1009:D1009"/>
    <mergeCell ref="B1010:D1010"/>
    <mergeCell ref="E1010:F1010"/>
    <mergeCell ref="B1011:C1011"/>
    <mergeCell ref="D1011:F1011"/>
    <mergeCell ref="B1000:F1000"/>
    <mergeCell ref="B1002:D1002"/>
    <mergeCell ref="B1003:D1003"/>
    <mergeCell ref="E1003:F1003"/>
    <mergeCell ref="B1004:C1004"/>
    <mergeCell ref="D1004:F1004"/>
    <mergeCell ref="B993:F993"/>
    <mergeCell ref="B995:D995"/>
    <mergeCell ref="B996:D996"/>
    <mergeCell ref="E996:F996"/>
    <mergeCell ref="B997:C997"/>
    <mergeCell ref="D997:F997"/>
    <mergeCell ref="B988:D988"/>
    <mergeCell ref="B989:D989"/>
    <mergeCell ref="E989:F989"/>
    <mergeCell ref="B990:C990"/>
    <mergeCell ref="D990:F990"/>
    <mergeCell ref="B964:C964"/>
    <mergeCell ref="D964:F964"/>
    <mergeCell ref="B967:F967"/>
    <mergeCell ref="B969:F969"/>
    <mergeCell ref="B970:F970"/>
    <mergeCell ref="B957:C957"/>
    <mergeCell ref="D957:F957"/>
    <mergeCell ref="B960:F960"/>
    <mergeCell ref="B962:D962"/>
    <mergeCell ref="B963:D963"/>
    <mergeCell ref="E963:F963"/>
    <mergeCell ref="B950:C950"/>
    <mergeCell ref="D950:F950"/>
    <mergeCell ref="B953:F953"/>
    <mergeCell ref="B955:D955"/>
    <mergeCell ref="B956:D956"/>
    <mergeCell ref="E956:F956"/>
    <mergeCell ref="B939:F939"/>
    <mergeCell ref="C946:D946"/>
    <mergeCell ref="B948:D948"/>
    <mergeCell ref="B949:D949"/>
    <mergeCell ref="E949:F949"/>
    <mergeCell ref="B932:F932"/>
    <mergeCell ref="B934:D934"/>
    <mergeCell ref="B935:D935"/>
    <mergeCell ref="E935:F935"/>
    <mergeCell ref="B936:C936"/>
    <mergeCell ref="D936:F936"/>
    <mergeCell ref="B925:F925"/>
    <mergeCell ref="B927:D927"/>
    <mergeCell ref="B928:D928"/>
    <mergeCell ref="E928:F928"/>
    <mergeCell ref="B929:C929"/>
    <mergeCell ref="D929:F929"/>
    <mergeCell ref="B918:F918"/>
    <mergeCell ref="B920:D920"/>
    <mergeCell ref="B921:D921"/>
    <mergeCell ref="E921:F921"/>
    <mergeCell ref="B922:C922"/>
    <mergeCell ref="D922:F922"/>
    <mergeCell ref="B913:D913"/>
    <mergeCell ref="B914:D914"/>
    <mergeCell ref="E914:F914"/>
    <mergeCell ref="B915:C915"/>
    <mergeCell ref="D915:F915"/>
    <mergeCell ref="B889:C889"/>
    <mergeCell ref="D889:F889"/>
    <mergeCell ref="B892:F892"/>
    <mergeCell ref="B894:F894"/>
    <mergeCell ref="B895:F895"/>
    <mergeCell ref="B882:C882"/>
    <mergeCell ref="D882:F882"/>
    <mergeCell ref="B885:F885"/>
    <mergeCell ref="B887:D887"/>
    <mergeCell ref="B888:D888"/>
    <mergeCell ref="E888:F888"/>
    <mergeCell ref="B875:C875"/>
    <mergeCell ref="D875:F875"/>
    <mergeCell ref="B878:F878"/>
    <mergeCell ref="B880:D880"/>
    <mergeCell ref="B881:D881"/>
    <mergeCell ref="E881:F881"/>
    <mergeCell ref="B864:F864"/>
    <mergeCell ref="C871:D871"/>
    <mergeCell ref="B873:D873"/>
    <mergeCell ref="B874:D874"/>
    <mergeCell ref="E874:F874"/>
    <mergeCell ref="B857:F857"/>
    <mergeCell ref="B859:D859"/>
    <mergeCell ref="B860:D860"/>
    <mergeCell ref="E860:F860"/>
    <mergeCell ref="B861:C861"/>
    <mergeCell ref="D861:F861"/>
    <mergeCell ref="B850:F850"/>
    <mergeCell ref="B852:D852"/>
    <mergeCell ref="B853:D853"/>
    <mergeCell ref="E853:F853"/>
    <mergeCell ref="B854:C854"/>
    <mergeCell ref="D854:F854"/>
    <mergeCell ref="B843:F843"/>
    <mergeCell ref="B845:D845"/>
    <mergeCell ref="B846:D846"/>
    <mergeCell ref="E846:F846"/>
    <mergeCell ref="B847:C847"/>
    <mergeCell ref="D847:F847"/>
    <mergeCell ref="B838:D838"/>
    <mergeCell ref="B839:D839"/>
    <mergeCell ref="E839:F839"/>
    <mergeCell ref="B840:C840"/>
    <mergeCell ref="D840:F840"/>
    <mergeCell ref="B814:C814"/>
    <mergeCell ref="D814:F814"/>
    <mergeCell ref="B817:F817"/>
    <mergeCell ref="B819:F819"/>
    <mergeCell ref="B820:F820"/>
    <mergeCell ref="B807:C807"/>
    <mergeCell ref="D807:F807"/>
    <mergeCell ref="B810:F810"/>
    <mergeCell ref="B812:D812"/>
    <mergeCell ref="B813:D813"/>
    <mergeCell ref="E813:F813"/>
    <mergeCell ref="B800:C800"/>
    <mergeCell ref="D800:F800"/>
    <mergeCell ref="B803:F803"/>
    <mergeCell ref="B805:D805"/>
    <mergeCell ref="B806:D806"/>
    <mergeCell ref="E806:F806"/>
    <mergeCell ref="B789:F789"/>
    <mergeCell ref="C796:D796"/>
    <mergeCell ref="B798:D798"/>
    <mergeCell ref="B799:D799"/>
    <mergeCell ref="E799:F799"/>
    <mergeCell ref="B782:F782"/>
    <mergeCell ref="B784:D784"/>
    <mergeCell ref="B785:D785"/>
    <mergeCell ref="E785:F785"/>
    <mergeCell ref="B786:C786"/>
    <mergeCell ref="D786:F786"/>
    <mergeCell ref="B775:F775"/>
    <mergeCell ref="B777:D777"/>
    <mergeCell ref="B778:D778"/>
    <mergeCell ref="E778:F778"/>
    <mergeCell ref="B779:C779"/>
    <mergeCell ref="D779:F779"/>
    <mergeCell ref="B768:F768"/>
    <mergeCell ref="B770:D770"/>
    <mergeCell ref="B771:D771"/>
    <mergeCell ref="E771:F771"/>
    <mergeCell ref="B772:C772"/>
    <mergeCell ref="D772:F772"/>
    <mergeCell ref="B763:D763"/>
    <mergeCell ref="B764:D764"/>
    <mergeCell ref="E764:F764"/>
    <mergeCell ref="B765:C765"/>
    <mergeCell ref="D765:F765"/>
    <mergeCell ref="B739:C739"/>
    <mergeCell ref="D739:F739"/>
    <mergeCell ref="B742:F742"/>
    <mergeCell ref="B744:F744"/>
    <mergeCell ref="B745:F745"/>
    <mergeCell ref="B732:C732"/>
    <mergeCell ref="D732:F732"/>
    <mergeCell ref="B735:F735"/>
    <mergeCell ref="B737:D737"/>
    <mergeCell ref="B738:D738"/>
    <mergeCell ref="E738:F738"/>
    <mergeCell ref="B725:C725"/>
    <mergeCell ref="D725:F725"/>
    <mergeCell ref="B728:F728"/>
    <mergeCell ref="B730:D730"/>
    <mergeCell ref="B731:D731"/>
    <mergeCell ref="E731:F731"/>
    <mergeCell ref="B714:F714"/>
    <mergeCell ref="C721:D721"/>
    <mergeCell ref="B723:D723"/>
    <mergeCell ref="B724:D724"/>
    <mergeCell ref="E724:F724"/>
    <mergeCell ref="B707:F707"/>
    <mergeCell ref="B709:D709"/>
    <mergeCell ref="B710:D710"/>
    <mergeCell ref="E710:F710"/>
    <mergeCell ref="B711:C711"/>
    <mergeCell ref="D711:F711"/>
    <mergeCell ref="B700:F700"/>
    <mergeCell ref="B702:D702"/>
    <mergeCell ref="B703:D703"/>
    <mergeCell ref="E703:F703"/>
    <mergeCell ref="B704:C704"/>
    <mergeCell ref="D704:F704"/>
    <mergeCell ref="B693:F693"/>
    <mergeCell ref="B695:D695"/>
    <mergeCell ref="B696:D696"/>
    <mergeCell ref="E696:F696"/>
    <mergeCell ref="B697:C697"/>
    <mergeCell ref="D697:F697"/>
    <mergeCell ref="B688:D688"/>
    <mergeCell ref="B689:D689"/>
    <mergeCell ref="E689:F689"/>
    <mergeCell ref="B690:C690"/>
    <mergeCell ref="D690:F690"/>
    <mergeCell ref="B664:C664"/>
    <mergeCell ref="D664:F664"/>
    <mergeCell ref="B667:F667"/>
    <mergeCell ref="B669:F669"/>
    <mergeCell ref="B670:F670"/>
    <mergeCell ref="B657:C657"/>
    <mergeCell ref="D657:F657"/>
    <mergeCell ref="B660:F660"/>
    <mergeCell ref="B662:D662"/>
    <mergeCell ref="B663:D663"/>
    <mergeCell ref="E663:F663"/>
    <mergeCell ref="B650:C650"/>
    <mergeCell ref="D650:F650"/>
    <mergeCell ref="B653:F653"/>
    <mergeCell ref="B655:D655"/>
    <mergeCell ref="B656:D656"/>
    <mergeCell ref="E656:F656"/>
    <mergeCell ref="B639:F639"/>
    <mergeCell ref="C646:D646"/>
    <mergeCell ref="B648:D648"/>
    <mergeCell ref="B649:D649"/>
    <mergeCell ref="E649:F649"/>
    <mergeCell ref="B632:F632"/>
    <mergeCell ref="B634:D634"/>
    <mergeCell ref="B635:D635"/>
    <mergeCell ref="E635:F635"/>
    <mergeCell ref="B636:C636"/>
    <mergeCell ref="D636:F636"/>
    <mergeCell ref="B625:F625"/>
    <mergeCell ref="B627:D627"/>
    <mergeCell ref="B628:D628"/>
    <mergeCell ref="E628:F628"/>
    <mergeCell ref="B629:C629"/>
    <mergeCell ref="D629:F629"/>
    <mergeCell ref="B618:F618"/>
    <mergeCell ref="B620:D620"/>
    <mergeCell ref="B621:D621"/>
    <mergeCell ref="E621:F621"/>
    <mergeCell ref="B622:C622"/>
    <mergeCell ref="D622:F622"/>
    <mergeCell ref="B613:D613"/>
    <mergeCell ref="B614:D614"/>
    <mergeCell ref="E614:F614"/>
    <mergeCell ref="B615:C615"/>
    <mergeCell ref="D615:F615"/>
    <mergeCell ref="B589:C589"/>
    <mergeCell ref="D589:F589"/>
    <mergeCell ref="B592:F592"/>
    <mergeCell ref="B594:F594"/>
    <mergeCell ref="B595:F595"/>
    <mergeCell ref="B582:C582"/>
    <mergeCell ref="D582:F582"/>
    <mergeCell ref="B585:F585"/>
    <mergeCell ref="B587:D587"/>
    <mergeCell ref="B588:D588"/>
    <mergeCell ref="E588:F588"/>
    <mergeCell ref="B575:C575"/>
    <mergeCell ref="D575:F575"/>
    <mergeCell ref="B578:F578"/>
    <mergeCell ref="B580:D580"/>
    <mergeCell ref="B581:D581"/>
    <mergeCell ref="E581:F581"/>
    <mergeCell ref="B564:F564"/>
    <mergeCell ref="C571:D571"/>
    <mergeCell ref="B573:D573"/>
    <mergeCell ref="B574:D574"/>
    <mergeCell ref="E574:F574"/>
    <mergeCell ref="B557:F557"/>
    <mergeCell ref="B559:D559"/>
    <mergeCell ref="B560:D560"/>
    <mergeCell ref="E560:F560"/>
    <mergeCell ref="B561:C561"/>
    <mergeCell ref="D561:F561"/>
    <mergeCell ref="B550:F550"/>
    <mergeCell ref="B552:D552"/>
    <mergeCell ref="B553:D553"/>
    <mergeCell ref="E553:F553"/>
    <mergeCell ref="B554:C554"/>
    <mergeCell ref="D554:F554"/>
    <mergeCell ref="B543:F543"/>
    <mergeCell ref="B545:D545"/>
    <mergeCell ref="B546:D546"/>
    <mergeCell ref="E546:F546"/>
    <mergeCell ref="B547:C547"/>
    <mergeCell ref="D547:F547"/>
    <mergeCell ref="B538:D538"/>
    <mergeCell ref="B539:D539"/>
    <mergeCell ref="E539:F539"/>
    <mergeCell ref="B540:C540"/>
    <mergeCell ref="D540:F540"/>
    <mergeCell ref="B514:C514"/>
    <mergeCell ref="D514:F514"/>
    <mergeCell ref="B517:F517"/>
    <mergeCell ref="B519:F519"/>
    <mergeCell ref="B520:F520"/>
    <mergeCell ref="B507:C507"/>
    <mergeCell ref="D507:F507"/>
    <mergeCell ref="B510:F510"/>
    <mergeCell ref="B512:D512"/>
    <mergeCell ref="B513:D513"/>
    <mergeCell ref="E513:F513"/>
    <mergeCell ref="B500:C500"/>
    <mergeCell ref="D500:F500"/>
    <mergeCell ref="B503:F503"/>
    <mergeCell ref="B505:D505"/>
    <mergeCell ref="B506:D506"/>
    <mergeCell ref="E506:F506"/>
    <mergeCell ref="B489:F489"/>
    <mergeCell ref="C496:D496"/>
    <mergeCell ref="B498:D498"/>
    <mergeCell ref="B499:D499"/>
    <mergeCell ref="E499:F499"/>
    <mergeCell ref="B482:F482"/>
    <mergeCell ref="B484:D484"/>
    <mergeCell ref="B485:D485"/>
    <mergeCell ref="E485:F485"/>
    <mergeCell ref="B486:C486"/>
    <mergeCell ref="D486:F486"/>
    <mergeCell ref="B475:F475"/>
    <mergeCell ref="B477:D477"/>
    <mergeCell ref="B478:D478"/>
    <mergeCell ref="E478:F478"/>
    <mergeCell ref="B479:C479"/>
    <mergeCell ref="D479:F479"/>
    <mergeCell ref="B468:F468"/>
    <mergeCell ref="B470:D470"/>
    <mergeCell ref="B471:D471"/>
    <mergeCell ref="E471:F471"/>
    <mergeCell ref="B472:C472"/>
    <mergeCell ref="D472:F472"/>
    <mergeCell ref="B463:D463"/>
    <mergeCell ref="B464:D464"/>
    <mergeCell ref="E464:F464"/>
    <mergeCell ref="B465:C465"/>
    <mergeCell ref="D465:F465"/>
    <mergeCell ref="B439:C439"/>
    <mergeCell ref="D439:F439"/>
    <mergeCell ref="B442:F442"/>
    <mergeCell ref="B444:F444"/>
    <mergeCell ref="B445:F445"/>
    <mergeCell ref="B432:C432"/>
    <mergeCell ref="D432:F432"/>
    <mergeCell ref="B435:F435"/>
    <mergeCell ref="B437:D437"/>
    <mergeCell ref="B438:D438"/>
    <mergeCell ref="E438:F438"/>
    <mergeCell ref="B425:C425"/>
    <mergeCell ref="D425:F425"/>
    <mergeCell ref="B428:F428"/>
    <mergeCell ref="B430:D430"/>
    <mergeCell ref="B431:D431"/>
    <mergeCell ref="E431:F431"/>
    <mergeCell ref="B414:F414"/>
    <mergeCell ref="C421:D421"/>
    <mergeCell ref="B423:D423"/>
    <mergeCell ref="B424:D424"/>
    <mergeCell ref="E424:F424"/>
    <mergeCell ref="B407:F407"/>
    <mergeCell ref="B409:D409"/>
    <mergeCell ref="B410:D410"/>
    <mergeCell ref="E410:F410"/>
    <mergeCell ref="B411:C411"/>
    <mergeCell ref="D411:F411"/>
    <mergeCell ref="B400:F400"/>
    <mergeCell ref="B402:D402"/>
    <mergeCell ref="B403:D403"/>
    <mergeCell ref="E403:F403"/>
    <mergeCell ref="B404:C404"/>
    <mergeCell ref="D404:F404"/>
    <mergeCell ref="B393:F393"/>
    <mergeCell ref="B395:D395"/>
    <mergeCell ref="B396:D396"/>
    <mergeCell ref="E396:F396"/>
    <mergeCell ref="B397:C397"/>
    <mergeCell ref="D397:F397"/>
    <mergeCell ref="B388:D388"/>
    <mergeCell ref="B389:D389"/>
    <mergeCell ref="E389:F389"/>
    <mergeCell ref="B390:C390"/>
    <mergeCell ref="D390:F390"/>
    <mergeCell ref="B364:C364"/>
    <mergeCell ref="D364:F364"/>
    <mergeCell ref="B367:F367"/>
    <mergeCell ref="B369:F369"/>
    <mergeCell ref="B370:F370"/>
    <mergeCell ref="B357:C357"/>
    <mergeCell ref="D357:F357"/>
    <mergeCell ref="B360:F360"/>
    <mergeCell ref="B362:D362"/>
    <mergeCell ref="B363:D363"/>
    <mergeCell ref="E363:F363"/>
    <mergeCell ref="B350:C350"/>
    <mergeCell ref="D350:F350"/>
    <mergeCell ref="B353:F353"/>
    <mergeCell ref="B355:D355"/>
    <mergeCell ref="B356:D356"/>
    <mergeCell ref="E356:F356"/>
    <mergeCell ref="B339:F339"/>
    <mergeCell ref="C346:D346"/>
    <mergeCell ref="B348:D348"/>
    <mergeCell ref="B349:D349"/>
    <mergeCell ref="E349:F349"/>
    <mergeCell ref="B332:F332"/>
    <mergeCell ref="B334:D334"/>
    <mergeCell ref="B335:D335"/>
    <mergeCell ref="E335:F335"/>
    <mergeCell ref="B336:C336"/>
    <mergeCell ref="D336:F336"/>
    <mergeCell ref="B325:F325"/>
    <mergeCell ref="B327:D327"/>
    <mergeCell ref="B328:D328"/>
    <mergeCell ref="E328:F328"/>
    <mergeCell ref="B329:C329"/>
    <mergeCell ref="D329:F329"/>
    <mergeCell ref="B318:F318"/>
    <mergeCell ref="B320:D320"/>
    <mergeCell ref="B321:D321"/>
    <mergeCell ref="E321:F321"/>
    <mergeCell ref="B322:C322"/>
    <mergeCell ref="D322:F322"/>
    <mergeCell ref="B313:D313"/>
    <mergeCell ref="B314:D314"/>
    <mergeCell ref="E314:F314"/>
    <mergeCell ref="B315:C315"/>
    <mergeCell ref="D315:F315"/>
    <mergeCell ref="B289:C289"/>
    <mergeCell ref="D289:F289"/>
    <mergeCell ref="B292:F292"/>
    <mergeCell ref="B294:F294"/>
    <mergeCell ref="B295:F295"/>
    <mergeCell ref="B282:C282"/>
    <mergeCell ref="D282:F282"/>
    <mergeCell ref="B285:F285"/>
    <mergeCell ref="B287:D287"/>
    <mergeCell ref="B288:D288"/>
    <mergeCell ref="E288:F288"/>
    <mergeCell ref="B275:C275"/>
    <mergeCell ref="D275:F275"/>
    <mergeCell ref="B278:F278"/>
    <mergeCell ref="B280:D280"/>
    <mergeCell ref="B281:D281"/>
    <mergeCell ref="E281:F281"/>
    <mergeCell ref="B264:F264"/>
    <mergeCell ref="C271:D271"/>
    <mergeCell ref="B273:D273"/>
    <mergeCell ref="B274:D274"/>
    <mergeCell ref="E274:F274"/>
    <mergeCell ref="B257:F257"/>
    <mergeCell ref="B259:D259"/>
    <mergeCell ref="B260:D260"/>
    <mergeCell ref="E260:F260"/>
    <mergeCell ref="B261:C261"/>
    <mergeCell ref="D261:F261"/>
    <mergeCell ref="B250:F250"/>
    <mergeCell ref="B252:D252"/>
    <mergeCell ref="B253:D253"/>
    <mergeCell ref="E253:F253"/>
    <mergeCell ref="B254:C254"/>
    <mergeCell ref="D254:F254"/>
    <mergeCell ref="B243:F243"/>
    <mergeCell ref="B245:D245"/>
    <mergeCell ref="B246:D246"/>
    <mergeCell ref="E246:F246"/>
    <mergeCell ref="B247:C247"/>
    <mergeCell ref="D247:F247"/>
    <mergeCell ref="B238:D238"/>
    <mergeCell ref="B239:D239"/>
    <mergeCell ref="E239:F239"/>
    <mergeCell ref="B240:C240"/>
    <mergeCell ref="D240:F240"/>
    <mergeCell ref="B214:C214"/>
    <mergeCell ref="D214:F214"/>
    <mergeCell ref="B217:F217"/>
    <mergeCell ref="B219:F219"/>
    <mergeCell ref="B220:F220"/>
    <mergeCell ref="B207:C207"/>
    <mergeCell ref="D207:F207"/>
    <mergeCell ref="B210:F210"/>
    <mergeCell ref="B212:D212"/>
    <mergeCell ref="B213:D213"/>
    <mergeCell ref="E213:F213"/>
    <mergeCell ref="B200:C200"/>
    <mergeCell ref="D200:F200"/>
    <mergeCell ref="B203:F203"/>
    <mergeCell ref="B205:D205"/>
    <mergeCell ref="B206:D206"/>
    <mergeCell ref="E206:F206"/>
    <mergeCell ref="B189:F189"/>
    <mergeCell ref="C196:D196"/>
    <mergeCell ref="B198:D198"/>
    <mergeCell ref="B199:D199"/>
    <mergeCell ref="E199:F199"/>
    <mergeCell ref="B182:F182"/>
    <mergeCell ref="B184:D184"/>
    <mergeCell ref="B185:D185"/>
    <mergeCell ref="E185:F185"/>
    <mergeCell ref="B186:C186"/>
    <mergeCell ref="D186:F186"/>
    <mergeCell ref="B175:F175"/>
    <mergeCell ref="B177:D177"/>
    <mergeCell ref="B178:D178"/>
    <mergeCell ref="E178:F178"/>
    <mergeCell ref="B179:C179"/>
    <mergeCell ref="D179:F179"/>
    <mergeCell ref="B168:F168"/>
    <mergeCell ref="B170:D170"/>
    <mergeCell ref="B171:D171"/>
    <mergeCell ref="E171:F171"/>
    <mergeCell ref="B172:C172"/>
    <mergeCell ref="D172:F172"/>
    <mergeCell ref="B163:D163"/>
    <mergeCell ref="B164:D164"/>
    <mergeCell ref="E164:F164"/>
    <mergeCell ref="B165:C165"/>
    <mergeCell ref="D165:F165"/>
    <mergeCell ref="B139:C139"/>
    <mergeCell ref="D139:F139"/>
    <mergeCell ref="B142:F142"/>
    <mergeCell ref="B144:F144"/>
    <mergeCell ref="B145:F145"/>
    <mergeCell ref="B132:C132"/>
    <mergeCell ref="D132:F132"/>
    <mergeCell ref="B135:F135"/>
    <mergeCell ref="B137:D137"/>
    <mergeCell ref="B138:D138"/>
    <mergeCell ref="E138:F138"/>
    <mergeCell ref="B125:C125"/>
    <mergeCell ref="D125:F125"/>
    <mergeCell ref="B128:F128"/>
    <mergeCell ref="B130:D130"/>
    <mergeCell ref="B131:D131"/>
    <mergeCell ref="E131:F131"/>
    <mergeCell ref="B114:F114"/>
    <mergeCell ref="C121:D121"/>
    <mergeCell ref="B123:D123"/>
    <mergeCell ref="B124:D124"/>
    <mergeCell ref="E124:F124"/>
    <mergeCell ref="B107:F107"/>
    <mergeCell ref="B109:D109"/>
    <mergeCell ref="B110:D110"/>
    <mergeCell ref="E110:F110"/>
    <mergeCell ref="B111:C111"/>
    <mergeCell ref="D111:F111"/>
    <mergeCell ref="B100:F100"/>
    <mergeCell ref="B102:D102"/>
    <mergeCell ref="B103:D103"/>
    <mergeCell ref="E103:F103"/>
    <mergeCell ref="B104:C104"/>
    <mergeCell ref="D104:F104"/>
    <mergeCell ref="B32:D32"/>
    <mergeCell ref="B46:D46"/>
    <mergeCell ref="B53:D53"/>
    <mergeCell ref="B93:F93"/>
    <mergeCell ref="B95:D95"/>
    <mergeCell ref="B96:D96"/>
    <mergeCell ref="E96:F96"/>
    <mergeCell ref="B97:C97"/>
    <mergeCell ref="D97:F97"/>
    <mergeCell ref="B88:D88"/>
    <mergeCell ref="B89:D89"/>
    <mergeCell ref="E89:F89"/>
    <mergeCell ref="B90:C90"/>
    <mergeCell ref="D90:F90"/>
    <mergeCell ref="B66:F66"/>
    <mergeCell ref="B67:F67"/>
    <mergeCell ref="B64:F64"/>
    <mergeCell ref="C43:D43"/>
    <mergeCell ref="B54:C54"/>
    <mergeCell ref="D54:F54"/>
    <mergeCell ref="B57:F57"/>
    <mergeCell ref="E60:F60"/>
    <mergeCell ref="B61:C61"/>
    <mergeCell ref="D61:F61"/>
    <mergeCell ref="E46:F46"/>
    <mergeCell ref="B47:C47"/>
    <mergeCell ref="D47:F47"/>
    <mergeCell ref="B50:F50"/>
    <mergeCell ref="E53:F53"/>
    <mergeCell ref="B60:D60"/>
    <mergeCell ref="B45:D45"/>
    <mergeCell ref="B52:D52"/>
    <mergeCell ref="B59:D59"/>
    <mergeCell ref="C3:D3"/>
    <mergeCell ref="B18:D18"/>
    <mergeCell ref="B29:F29"/>
    <mergeCell ref="E32:F32"/>
    <mergeCell ref="B36:F36"/>
    <mergeCell ref="B26:C26"/>
    <mergeCell ref="D26:F26"/>
    <mergeCell ref="B15:F15"/>
    <mergeCell ref="E18:F18"/>
    <mergeCell ref="B22:F22"/>
    <mergeCell ref="E25:F25"/>
    <mergeCell ref="E11:F11"/>
    <mergeCell ref="B12:C12"/>
    <mergeCell ref="D12:F12"/>
    <mergeCell ref="B33:C33"/>
    <mergeCell ref="D33:F33"/>
    <mergeCell ref="B11:D11"/>
    <mergeCell ref="B19:C19"/>
    <mergeCell ref="D19:F19"/>
    <mergeCell ref="B10:D10"/>
    <mergeCell ref="B17:D17"/>
    <mergeCell ref="B24:D24"/>
    <mergeCell ref="B31:D31"/>
    <mergeCell ref="B25:D25"/>
  </mergeCells>
  <pageMargins left="0.31496062992125984" right="0.23622047244094491" top="0.19685039370078741" bottom="0.19685039370078741" header="0.31496062992125984" footer="0.31496062992125984"/>
  <pageSetup scale="95" orientation="portrait" verticalDpi="0" r:id="rId1"/>
  <rowBreaks count="18" manualBreakCount="18">
    <brk id="41" max="16383" man="1"/>
    <brk id="81" max="16383" man="1"/>
    <brk id="156" max="16383" man="1"/>
    <brk id="194" max="16383" man="1"/>
    <brk id="232" max="16383" man="1"/>
    <brk id="269" max="16383" man="1"/>
    <brk id="306" max="16383" man="1"/>
    <brk id="381" max="16383" man="1"/>
    <brk id="456" max="16383" man="1"/>
    <brk id="531" max="16383" man="1"/>
    <brk id="606" max="16383" man="1"/>
    <brk id="681" max="16383" man="1"/>
    <brk id="756" max="16383" man="1"/>
    <brk id="831" max="16383" man="1"/>
    <brk id="906" max="16383" man="1"/>
    <brk id="981" max="16383" man="1"/>
    <brk id="1056" max="16383" man="1"/>
    <brk id="113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Players Rating Data</vt:lpstr>
      <vt:lpstr>Player Progress Reports</vt:lpstr>
      <vt:lpstr>'Player Progress Reports'!Print_Titles</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Wayne Richter</dc:creator>
  <cp:lastModifiedBy>Wayne Richter</cp:lastModifiedBy>
  <cp:lastPrinted>2017-05-28T22:21:48Z</cp:lastPrinted>
  <dcterms:created xsi:type="dcterms:W3CDTF">2017-05-11T21:54:19Z</dcterms:created>
  <dcterms:modified xsi:type="dcterms:W3CDTF">2018-01-14T02:40:02Z</dcterms:modified>
</cp:coreProperties>
</file>